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eshi.Akshay\Documents\"/>
    </mc:Choice>
  </mc:AlternateContent>
  <xr:revisionPtr revIDLastSave="0" documentId="13_ncr:1_{636640D8-5B11-4A5D-9D60-29BD4C459D5E}" xr6:coauthVersionLast="36" xr6:coauthVersionMax="36" xr10:uidLastSave="{00000000-0000-0000-0000-000000000000}"/>
  <bookViews>
    <workbookView xWindow="0" yWindow="0" windowWidth="20490" windowHeight="6945" xr2:uid="{A1FF6643-846F-483A-BC3C-2F7D9C17C59F}"/>
  </bookViews>
  <sheets>
    <sheet name="NIFTY 50" sheetId="6" r:id="rId1"/>
    <sheet name="NIFTY NEXT 50" sheetId="7" r:id="rId2"/>
    <sheet name="NIFTY FS" sheetId="11" r:id="rId3"/>
    <sheet name="NIFTY MIDCAP 150" sheetId="8" r:id="rId4"/>
    <sheet name="NIFTY MFG" sheetId="9" r:id="rId5"/>
    <sheet name="NIFTY 100 ESG SL" sheetId="10" r:id="rId6"/>
    <sheet name="Group Class" sheetId="15" state="hidden" r:id="rId7"/>
    <sheet name="S&amp;P 500 Top 50 " sheetId="5" r:id="rId8"/>
    <sheet name="Sheet1" sheetId="1" state="hidden" r:id="rId9"/>
    <sheet name="NYSE FANG+ " sheetId="4" r:id="rId10"/>
    <sheet name="Hnag Seng TECH" sheetId="3" r:id="rId11"/>
    <sheet name="SDL 2027" sheetId="12" r:id="rId12"/>
    <sheet name="AAA PSU 2026" sheetId="13" r:id="rId13"/>
    <sheet name=" CRISL Gilt 2033" sheetId="14" r:id="rId14"/>
  </sheets>
  <definedNames>
    <definedName name="_xlnm._FilterDatabase" localSheetId="12" hidden="1">'AAA PSU 2026'!$A$1:$E$20</definedName>
    <definedName name="_xlnm._FilterDatabase" localSheetId="6" hidden="1">'Group Class'!$A$1:$B$502</definedName>
    <definedName name="_xlnm._FilterDatabase" localSheetId="10" hidden="1">'Hnag Seng TECH'!$A$1:$F$31</definedName>
    <definedName name="_xlnm._FilterDatabase" localSheetId="0" hidden="1">'NIFTY 50'!$A$1:$G$51</definedName>
    <definedName name="_xlnm._FilterDatabase" localSheetId="2" hidden="1">'NIFTY FS'!$A$1:$G$21</definedName>
    <definedName name="_xlnm._FilterDatabase" localSheetId="3" hidden="1">'NIFTY MIDCAP 150'!$A$1:$G$151</definedName>
    <definedName name="_xlnm._FilterDatabase" localSheetId="9" hidden="1">'NYSE FANG+ '!$A$1:$F$11</definedName>
    <definedName name="_xlnm._FilterDatabase" localSheetId="7" hidden="1">'S&amp;P 500 Top 50 '!$A$1:$F$52</definedName>
    <definedName name="_xlnm._FilterDatabase" localSheetId="8" hidden="1">Sheet1!$A$1:$G$404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J7" i="4"/>
  <c r="J6" i="4"/>
  <c r="J5" i="4"/>
  <c r="J4" i="4"/>
  <c r="J3" i="4"/>
  <c r="J2" i="4"/>
  <c r="H5" i="14"/>
  <c r="H4" i="14"/>
  <c r="H3" i="14"/>
  <c r="H2" i="14"/>
  <c r="G8" i="13"/>
  <c r="G7" i="13"/>
  <c r="G6" i="13"/>
  <c r="G5" i="13"/>
  <c r="G4" i="13"/>
  <c r="G3" i="13"/>
  <c r="G2" i="13"/>
  <c r="H2" i="13"/>
  <c r="N5" i="12"/>
  <c r="N4" i="12"/>
  <c r="N3" i="12"/>
  <c r="N2" i="12"/>
  <c r="O5" i="12" l="1"/>
  <c r="O4" i="12"/>
  <c r="O3" i="12"/>
  <c r="O2" i="12"/>
  <c r="I8" i="12"/>
  <c r="I7" i="12"/>
  <c r="I6" i="12"/>
  <c r="I5" i="12"/>
  <c r="I4" i="12"/>
  <c r="I3" i="12"/>
  <c r="I2" i="12"/>
  <c r="N5" i="13"/>
  <c r="M5" i="13"/>
  <c r="N4" i="13"/>
  <c r="M4" i="13"/>
  <c r="N3" i="13"/>
  <c r="M3" i="13"/>
  <c r="N2" i="13"/>
  <c r="M2" i="13"/>
  <c r="K2" i="13"/>
  <c r="M4" i="11"/>
  <c r="M5" i="11"/>
  <c r="M3" i="11"/>
  <c r="M2" i="11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151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L4" i="4"/>
  <c r="L5" i="4"/>
  <c r="L3" i="4"/>
  <c r="L2" i="4"/>
  <c r="G5" i="14" l="1"/>
  <c r="G4" i="14"/>
  <c r="G3" i="14"/>
  <c r="G2" i="14"/>
  <c r="G72" i="8" l="1"/>
  <c r="G143" i="8"/>
  <c r="G15" i="8"/>
  <c r="G10" i="8"/>
  <c r="G134" i="8"/>
  <c r="G25" i="8"/>
  <c r="G129" i="8"/>
  <c r="G4" i="8"/>
  <c r="G91" i="8"/>
  <c r="G87" i="8"/>
  <c r="G59" i="8"/>
  <c r="G12" i="8"/>
  <c r="G135" i="8"/>
  <c r="G141" i="8"/>
  <c r="G5" i="8"/>
  <c r="G96" i="8"/>
  <c r="G7" i="8"/>
  <c r="G101" i="8"/>
  <c r="G16" i="8"/>
  <c r="G40" i="8"/>
  <c r="G41" i="8"/>
  <c r="G100" i="8"/>
  <c r="G35" i="8"/>
  <c r="G145" i="8"/>
  <c r="G75" i="8"/>
  <c r="G36" i="8"/>
  <c r="G121" i="8"/>
  <c r="G136" i="8"/>
  <c r="G65" i="8"/>
  <c r="G69" i="8"/>
  <c r="G74" i="8"/>
  <c r="G9" i="8"/>
  <c r="G66" i="8"/>
  <c r="G128" i="8"/>
  <c r="G60" i="8"/>
  <c r="G115" i="8"/>
  <c r="G48" i="8"/>
  <c r="G92" i="8"/>
  <c r="G84" i="8"/>
  <c r="G116" i="8"/>
  <c r="G89" i="8"/>
  <c r="G67" i="8"/>
  <c r="G127" i="8"/>
  <c r="G32" i="8"/>
  <c r="G54" i="8"/>
  <c r="G112" i="8"/>
  <c r="G33" i="8"/>
  <c r="G34" i="8"/>
  <c r="G22" i="8"/>
  <c r="G97" i="8"/>
  <c r="G11" i="8"/>
  <c r="G104" i="8"/>
  <c r="G110" i="8"/>
  <c r="G79" i="8"/>
  <c r="G149" i="8"/>
  <c r="G68" i="8"/>
  <c r="G51" i="8"/>
  <c r="G107" i="8"/>
  <c r="G130" i="8"/>
  <c r="G144" i="8"/>
  <c r="G82" i="8"/>
  <c r="G26" i="8"/>
  <c r="G42" i="8"/>
  <c r="G2" i="8"/>
  <c r="G131" i="8"/>
  <c r="G53" i="8"/>
  <c r="G28" i="8"/>
  <c r="G78" i="8"/>
  <c r="G56" i="8"/>
  <c r="G106" i="8"/>
  <c r="G57" i="8"/>
  <c r="G44" i="8"/>
  <c r="G103" i="8"/>
  <c r="G117" i="8"/>
  <c r="G139" i="8"/>
  <c r="G123" i="8"/>
  <c r="G83" i="8"/>
  <c r="G21" i="8"/>
  <c r="G61" i="8"/>
  <c r="G85" i="8"/>
  <c r="G17" i="8"/>
  <c r="G146" i="8"/>
  <c r="G122" i="8"/>
  <c r="G63" i="8"/>
  <c r="G108" i="8"/>
  <c r="G114" i="8"/>
  <c r="G8" i="8"/>
  <c r="G46" i="8"/>
  <c r="G70" i="8"/>
  <c r="G27" i="8"/>
  <c r="G119" i="8"/>
  <c r="G88" i="8"/>
  <c r="G99" i="8"/>
  <c r="G38" i="8"/>
  <c r="G132" i="8"/>
  <c r="G126" i="8"/>
  <c r="G94" i="8"/>
  <c r="G102" i="8"/>
  <c r="G95" i="8"/>
  <c r="G52" i="8"/>
  <c r="G150" i="8"/>
  <c r="G80" i="8"/>
  <c r="G125" i="8"/>
  <c r="G140" i="8"/>
  <c r="G39" i="8"/>
  <c r="G62" i="8"/>
  <c r="G6" i="8"/>
  <c r="G109" i="8"/>
  <c r="G133" i="8"/>
  <c r="G93" i="8"/>
  <c r="G47" i="8"/>
  <c r="G111" i="8"/>
  <c r="G142" i="8"/>
  <c r="G45" i="8"/>
  <c r="G37" i="8"/>
  <c r="G24" i="8"/>
  <c r="G18" i="8"/>
  <c r="G105" i="8"/>
  <c r="G71" i="8"/>
  <c r="G20" i="8"/>
  <c r="G49" i="8"/>
  <c r="G151" i="8"/>
  <c r="G30" i="8"/>
  <c r="G14" i="8"/>
  <c r="G137" i="8"/>
  <c r="G76" i="8"/>
  <c r="G13" i="8"/>
  <c r="G118" i="8"/>
  <c r="G73" i="8"/>
  <c r="G113" i="8"/>
  <c r="G31" i="8"/>
  <c r="G86" i="8"/>
  <c r="G58" i="8"/>
  <c r="G3" i="8"/>
  <c r="G55" i="8"/>
  <c r="G29" i="8"/>
  <c r="G19" i="8"/>
  <c r="G148" i="8"/>
  <c r="G23" i="8"/>
  <c r="G147" i="8"/>
  <c r="G43" i="8"/>
  <c r="G138" i="8"/>
  <c r="G77" i="8"/>
  <c r="G124" i="8"/>
  <c r="G81" i="8"/>
  <c r="G90" i="8"/>
  <c r="G64" i="8"/>
  <c r="G50" i="8"/>
  <c r="G98" i="8"/>
  <c r="G120" i="8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J8" i="5"/>
  <c r="I8" i="5"/>
  <c r="J7" i="5"/>
  <c r="I7" i="5"/>
  <c r="J6" i="5"/>
  <c r="I6" i="5"/>
  <c r="J5" i="5"/>
  <c r="I5" i="5"/>
  <c r="J4" i="5"/>
  <c r="I4" i="5"/>
  <c r="J3" i="5"/>
  <c r="I3" i="5"/>
  <c r="J2" i="5"/>
  <c r="I2" i="5"/>
  <c r="J8" i="6"/>
  <c r="I8" i="6"/>
  <c r="J7" i="6"/>
  <c r="I7" i="6"/>
  <c r="J6" i="6"/>
  <c r="I6" i="6"/>
  <c r="J5" i="6"/>
  <c r="I5" i="6"/>
  <c r="J4" i="6"/>
  <c r="I4" i="6"/>
  <c r="J3" i="6"/>
  <c r="I3" i="6"/>
  <c r="J2" i="6"/>
  <c r="I2" i="6"/>
  <c r="J8" i="7"/>
  <c r="I8" i="7"/>
  <c r="J7" i="7"/>
  <c r="I7" i="7"/>
  <c r="J6" i="7"/>
  <c r="I6" i="7"/>
  <c r="J5" i="7"/>
  <c r="I5" i="7"/>
  <c r="J4" i="7"/>
  <c r="I4" i="7"/>
  <c r="J3" i="7"/>
  <c r="I3" i="7"/>
  <c r="J2" i="7"/>
  <c r="I2" i="7"/>
  <c r="J8" i="11"/>
  <c r="I8" i="11"/>
  <c r="J7" i="11"/>
  <c r="I7" i="11"/>
  <c r="J6" i="11"/>
  <c r="I6" i="11"/>
  <c r="J5" i="11"/>
  <c r="I5" i="11"/>
  <c r="J4" i="11"/>
  <c r="I4" i="11"/>
  <c r="J3" i="11"/>
  <c r="I3" i="11"/>
  <c r="J2" i="11"/>
  <c r="I2" i="11"/>
  <c r="J8" i="8"/>
  <c r="I8" i="8"/>
  <c r="J7" i="8"/>
  <c r="I7" i="8"/>
  <c r="J6" i="8"/>
  <c r="I6" i="8"/>
  <c r="J5" i="8"/>
  <c r="I5" i="8"/>
  <c r="J4" i="8"/>
  <c r="I4" i="8"/>
  <c r="J3" i="8"/>
  <c r="I3" i="8"/>
  <c r="J2" i="8"/>
  <c r="I2" i="8"/>
  <c r="J8" i="9"/>
  <c r="I8" i="9"/>
  <c r="J7" i="9"/>
  <c r="I7" i="9"/>
  <c r="J6" i="9"/>
  <c r="I6" i="9"/>
  <c r="J5" i="9"/>
  <c r="I5" i="9"/>
  <c r="J4" i="9"/>
  <c r="I4" i="9"/>
  <c r="J3" i="9"/>
  <c r="I3" i="9"/>
  <c r="J2" i="9"/>
  <c r="I2" i="9"/>
  <c r="J8" i="10"/>
  <c r="I8" i="10"/>
  <c r="J7" i="10"/>
  <c r="I7" i="10"/>
  <c r="J6" i="10"/>
  <c r="I6" i="10"/>
  <c r="J5" i="10"/>
  <c r="I5" i="10"/>
  <c r="J4" i="10"/>
  <c r="I4" i="10"/>
  <c r="J3" i="10"/>
  <c r="I3" i="10"/>
  <c r="J2" i="10"/>
  <c r="I2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51" i="6" l="1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45" i="9"/>
  <c r="G8" i="9"/>
  <c r="G19" i="9"/>
  <c r="G12" i="9"/>
  <c r="G67" i="9"/>
  <c r="G69" i="9"/>
  <c r="G22" i="9"/>
  <c r="G31" i="9"/>
  <c r="G78" i="9"/>
  <c r="G23" i="9"/>
  <c r="G52" i="9"/>
  <c r="G24" i="9"/>
  <c r="G37" i="9"/>
  <c r="G34" i="9"/>
  <c r="G54" i="9"/>
  <c r="G11" i="9"/>
  <c r="G65" i="9"/>
  <c r="G42" i="9"/>
  <c r="G59" i="9"/>
  <c r="G48" i="9"/>
  <c r="G2" i="9"/>
  <c r="G73" i="9"/>
  <c r="G10" i="9"/>
  <c r="G21" i="9"/>
  <c r="G44" i="9"/>
  <c r="G66" i="9"/>
  <c r="G6" i="9"/>
  <c r="G47" i="9"/>
  <c r="G29" i="9"/>
  <c r="G75" i="9"/>
  <c r="G76" i="9"/>
  <c r="G41" i="9"/>
  <c r="G64" i="9"/>
  <c r="G74" i="9"/>
  <c r="G56" i="9"/>
  <c r="G26" i="9"/>
  <c r="G13" i="9"/>
  <c r="G46" i="9"/>
  <c r="G18" i="9"/>
  <c r="G16" i="9"/>
  <c r="G32" i="9"/>
  <c r="G63" i="9"/>
  <c r="G35" i="9"/>
  <c r="G57" i="9"/>
  <c r="G28" i="9"/>
  <c r="G38" i="9"/>
  <c r="G4" i="9"/>
  <c r="G68" i="9"/>
  <c r="G3" i="9"/>
  <c r="G33" i="9"/>
  <c r="G51" i="9"/>
  <c r="G61" i="9"/>
  <c r="G58" i="9"/>
  <c r="G7" i="9"/>
  <c r="G20" i="9"/>
  <c r="G25" i="9"/>
  <c r="G27" i="9"/>
  <c r="G49" i="9"/>
  <c r="G36" i="9"/>
  <c r="G62" i="9"/>
  <c r="G9" i="9"/>
  <c r="G17" i="9"/>
  <c r="G50" i="9"/>
  <c r="G30" i="9"/>
  <c r="G53" i="9"/>
  <c r="G40" i="9"/>
  <c r="G14" i="9"/>
  <c r="G71" i="9"/>
  <c r="G60" i="9"/>
  <c r="G5" i="9"/>
  <c r="G70" i="9"/>
  <c r="G43" i="9"/>
  <c r="G77" i="9"/>
  <c r="G15" i="9"/>
  <c r="G72" i="9"/>
  <c r="G39" i="9"/>
  <c r="G55" i="9"/>
  <c r="I8" i="4"/>
  <c r="I7" i="4"/>
  <c r="I6" i="4"/>
  <c r="I5" i="4"/>
  <c r="I4" i="4"/>
  <c r="I3" i="4"/>
  <c r="I2" i="4"/>
  <c r="I8" i="3"/>
  <c r="I7" i="3"/>
  <c r="I6" i="3"/>
  <c r="I5" i="3"/>
  <c r="I4" i="3"/>
  <c r="I3" i="3"/>
  <c r="I2" i="3"/>
  <c r="J8" i="3"/>
  <c r="J7" i="3"/>
  <c r="J6" i="3"/>
  <c r="J5" i="3"/>
  <c r="J4" i="3"/>
  <c r="J3" i="3"/>
  <c r="J2" i="3"/>
  <c r="M2" i="14" l="1"/>
  <c r="H8" i="13" l="1"/>
  <c r="H7" i="13"/>
  <c r="H6" i="13"/>
  <c r="H5" i="13"/>
  <c r="H4" i="13"/>
  <c r="H3" i="13"/>
  <c r="H8" i="12"/>
  <c r="H7" i="12"/>
  <c r="H6" i="12"/>
  <c r="H5" i="12"/>
  <c r="H4" i="12"/>
  <c r="H3" i="12"/>
  <c r="H2" i="12"/>
  <c r="F35" i="5"/>
  <c r="F31" i="5"/>
  <c r="F28" i="5"/>
  <c r="F13" i="5"/>
  <c r="F40" i="5"/>
  <c r="F8" i="5"/>
  <c r="F48" i="5"/>
  <c r="F29" i="5"/>
  <c r="F43" i="5"/>
  <c r="F5" i="5"/>
  <c r="F39" i="5"/>
  <c r="F46" i="5"/>
  <c r="F16" i="5"/>
  <c r="F44" i="5"/>
  <c r="F20" i="5"/>
  <c r="F24" i="5"/>
  <c r="F14" i="5"/>
  <c r="F49" i="5"/>
  <c r="F3" i="5"/>
  <c r="F27" i="5"/>
  <c r="F22" i="5"/>
  <c r="F51" i="5"/>
  <c r="F30" i="5"/>
  <c r="F19" i="5"/>
  <c r="F42" i="5"/>
  <c r="F11" i="5"/>
  <c r="F12" i="5"/>
  <c r="F50" i="5"/>
  <c r="F17" i="5"/>
  <c r="F10" i="5"/>
  <c r="F18" i="5"/>
  <c r="F38" i="5"/>
  <c r="F26" i="5"/>
  <c r="F45" i="5"/>
  <c r="F25" i="5"/>
  <c r="F33" i="5"/>
  <c r="F15" i="5"/>
  <c r="F32" i="5"/>
  <c r="F37" i="5"/>
  <c r="F7" i="5"/>
  <c r="F23" i="5"/>
  <c r="F2" i="5"/>
  <c r="F4" i="5"/>
  <c r="F9" i="5"/>
  <c r="F6" i="5"/>
  <c r="F52" i="5"/>
  <c r="F41" i="5"/>
  <c r="F34" i="5"/>
  <c r="F36" i="5"/>
  <c r="F21" i="5"/>
  <c r="F47" i="5"/>
  <c r="E11" i="4" l="1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<sst xmlns="http://schemas.openxmlformats.org/spreadsheetml/2006/main" count="5387" uniqueCount="1208">
  <si>
    <t>INDEX_NAME</t>
  </si>
  <si>
    <t>NIFTY 50</t>
  </si>
  <si>
    <t>ISIN</t>
  </si>
  <si>
    <t>SECURITY_NAME</t>
  </si>
  <si>
    <t>BASIC_INDUSTRY</t>
  </si>
  <si>
    <t>INE423A01024</t>
  </si>
  <si>
    <t>ADANI ENTERPRISES LTD.</t>
  </si>
  <si>
    <t>Trading - Minerals</t>
  </si>
  <si>
    <t>INE742F01042</t>
  </si>
  <si>
    <t>ADANI PORTS AND SPECIAL ECONOMIC ZONE LTD.</t>
  </si>
  <si>
    <t>Port &amp; Port services</t>
  </si>
  <si>
    <t>INE437A01024</t>
  </si>
  <si>
    <t>APOLLO HOSPITALS ENTERPRISE LTD.</t>
  </si>
  <si>
    <t>Hospital</t>
  </si>
  <si>
    <t>INE021A01026</t>
  </si>
  <si>
    <t>ASIAN PAINTS LTD.</t>
  </si>
  <si>
    <t>Paints</t>
  </si>
  <si>
    <t>INE238A01034</t>
  </si>
  <si>
    <t>AXIS BANK LTD.</t>
  </si>
  <si>
    <t>Private Sector Bank</t>
  </si>
  <si>
    <t>INE917I01010</t>
  </si>
  <si>
    <t>BAJAJ AUTO LTD.</t>
  </si>
  <si>
    <t>2/3 Wheelers</t>
  </si>
  <si>
    <t>INE918I01026</t>
  </si>
  <si>
    <t>BAJAJ FINSERV LTD.</t>
  </si>
  <si>
    <t>Holding Company</t>
  </si>
  <si>
    <t>INE296A01024</t>
  </si>
  <si>
    <t>BAJAJ FINANCE LTD.</t>
  </si>
  <si>
    <t>Non Banking Financial Company (NBFC)</t>
  </si>
  <si>
    <t>INE397D01024</t>
  </si>
  <si>
    <t>BHARTI AIRTEL LTD.</t>
  </si>
  <si>
    <t>Telecom - Cellular &amp; Fixed line services</t>
  </si>
  <si>
    <t>INE029A01011</t>
  </si>
  <si>
    <t>BHARAT PETROLEUM CORPORATION LTD.</t>
  </si>
  <si>
    <t>Refineries &amp; Marketing</t>
  </si>
  <si>
    <t>INE216A01030</t>
  </si>
  <si>
    <t>BRITANNIA INDUSTRIES LTD.</t>
  </si>
  <si>
    <t>Packaged Foods</t>
  </si>
  <si>
    <t>INE059A01026</t>
  </si>
  <si>
    <t>CIPLA LTD.</t>
  </si>
  <si>
    <t>Pharmaceuticals</t>
  </si>
  <si>
    <t>INE522F01014</t>
  </si>
  <si>
    <t>COAL INDIA LTD.</t>
  </si>
  <si>
    <t>Coal</t>
  </si>
  <si>
    <t>INE361B01024</t>
  </si>
  <si>
    <t>DIVI'S LABORATORIES LTD.</t>
  </si>
  <si>
    <t>INE089A01023</t>
  </si>
  <si>
    <t>DR. REDDY'S LABORATORIES LTD.</t>
  </si>
  <si>
    <t>INE066A01021</t>
  </si>
  <si>
    <t>EICHER MOTORS LTD.</t>
  </si>
  <si>
    <t>INE047A01021</t>
  </si>
  <si>
    <t>GRASIM INDUSTRIES LTD.</t>
  </si>
  <si>
    <t>Cement &amp; Cement Products</t>
  </si>
  <si>
    <t>INE860A01027</t>
  </si>
  <si>
    <t>HCL TECHNOLOGIES LTD.</t>
  </si>
  <si>
    <t>Computers - Software &amp; Consulting</t>
  </si>
  <si>
    <t>INE001A01036</t>
  </si>
  <si>
    <t>HOUSING DEVELOPMENT FINANCE CORPORATION LTD.</t>
  </si>
  <si>
    <t>Housing Finance Company</t>
  </si>
  <si>
    <t>INE040A01034</t>
  </si>
  <si>
    <t>HDFC BANK LTD.</t>
  </si>
  <si>
    <t>INE795G01014</t>
  </si>
  <si>
    <t>HDFC LIFE INSURANCE COMPANY LTD.</t>
  </si>
  <si>
    <t>Life Insurance</t>
  </si>
  <si>
    <t>INE158A01026</t>
  </si>
  <si>
    <t>HERO MOTOCORP LTD.</t>
  </si>
  <si>
    <t>INE038A01020</t>
  </si>
  <si>
    <t>HINDALCO INDUSTRIES LTD.</t>
  </si>
  <si>
    <t>Aluminium</t>
  </si>
  <si>
    <t>INE030A01027</t>
  </si>
  <si>
    <t>HINDUSTAN UNILEVER LTD.</t>
  </si>
  <si>
    <t>Diversified FMCG</t>
  </si>
  <si>
    <t>INE090A01021</t>
  </si>
  <si>
    <t>ICICI BANK LTD.</t>
  </si>
  <si>
    <t>INE095A01012</t>
  </si>
  <si>
    <t>INDUSIND BANK LTD.</t>
  </si>
  <si>
    <t>INE009A01021</t>
  </si>
  <si>
    <t>INFOSYS LTD.</t>
  </si>
  <si>
    <t>INE154A01025</t>
  </si>
  <si>
    <t>ITC LTD.</t>
  </si>
  <si>
    <t>INE019A01038</t>
  </si>
  <si>
    <t>JSW STEEL LTD.</t>
  </si>
  <si>
    <t>Iron &amp; Steel</t>
  </si>
  <si>
    <t>INE237A01028</t>
  </si>
  <si>
    <t>KOTAK MAHINDRA BANK LTD.</t>
  </si>
  <si>
    <t>INE018A01030</t>
  </si>
  <si>
    <t>LARSEN &amp; TOUBRO LTD.</t>
  </si>
  <si>
    <t>Engineering Designing &amp; Construction</t>
  </si>
  <si>
    <t>INE101A01026</t>
  </si>
  <si>
    <t>MAHINDRA &amp; MAHINDRA LTD.</t>
  </si>
  <si>
    <t>Passenger Cars &amp; Utility Vehicles</t>
  </si>
  <si>
    <t>INE585B01010</t>
  </si>
  <si>
    <t>MARUTI SUZUKI INDIA LTD.</t>
  </si>
  <si>
    <t>INE239A01016</t>
  </si>
  <si>
    <t>NESTLE INDIA LTD.</t>
  </si>
  <si>
    <t>INE733E01010</t>
  </si>
  <si>
    <t>NTPC LTD.</t>
  </si>
  <si>
    <t>Electric Utilities</t>
  </si>
  <si>
    <t>INE213A01029</t>
  </si>
  <si>
    <t>OIL &amp; NATURAL GAS CORPORATION LTD.</t>
  </si>
  <si>
    <t>Oil Exploration &amp; Production</t>
  </si>
  <si>
    <t>INE752E01010</t>
  </si>
  <si>
    <t>POWER GRID CORPORATION OF INDIA LTD.</t>
  </si>
  <si>
    <t>Power - Transmission</t>
  </si>
  <si>
    <t>INE002A01018</t>
  </si>
  <si>
    <t>RELIANCE INDUSTRIES LTD.</t>
  </si>
  <si>
    <t>INE123W01016</t>
  </si>
  <si>
    <t>SBI LIFE INSURANCE COMPANY LTD.</t>
  </si>
  <si>
    <t>INE062A01020</t>
  </si>
  <si>
    <t>STATE BANK OF INDIA</t>
  </si>
  <si>
    <t>Public Sector Bank</t>
  </si>
  <si>
    <t>INE044A01036</t>
  </si>
  <si>
    <t>SUN PHARMACEUTICAL INDUSTRIES LTD.</t>
  </si>
  <si>
    <t>INE192A01025</t>
  </si>
  <si>
    <t>TATA CONSUMER PRODUCTS LTD.</t>
  </si>
  <si>
    <t>Tea &amp; Coffee</t>
  </si>
  <si>
    <t>INE155A01022</t>
  </si>
  <si>
    <t>TATA MOTORS LTD.</t>
  </si>
  <si>
    <t>INE081A01020</t>
  </si>
  <si>
    <t>TATA STEEL LTD.</t>
  </si>
  <si>
    <t>INE467B01029</t>
  </si>
  <si>
    <t>TATA CONSULTANCY SERVICES LTD.</t>
  </si>
  <si>
    <t>INE669C01036</t>
  </si>
  <si>
    <t>TECH MAHINDRA LTD.</t>
  </si>
  <si>
    <t>INE280A01028</t>
  </si>
  <si>
    <t>TITAN COMPANY LTD.</t>
  </si>
  <si>
    <t>Gems Jewellery And Watches</t>
  </si>
  <si>
    <t>INE481G01011</t>
  </si>
  <si>
    <t>ULTRATECH CEMENT LTD.</t>
  </si>
  <si>
    <t>INE628A01036</t>
  </si>
  <si>
    <t>UPL LTD.</t>
  </si>
  <si>
    <t>Pesticides &amp; Agrochemicals</t>
  </si>
  <si>
    <t>INE075A01022</t>
  </si>
  <si>
    <t>WIPRO LTD.</t>
  </si>
  <si>
    <t>WEIGHTAGE</t>
  </si>
  <si>
    <t>NIFTY MIDCAP 150</t>
  </si>
  <si>
    <t>INE470A01017</t>
  </si>
  <si>
    <t>3M INDIA LTD.</t>
  </si>
  <si>
    <t>Diversified</t>
  </si>
  <si>
    <t>INE216P01012</t>
  </si>
  <si>
    <t>AAVAS FINANCIERS LTD.</t>
  </si>
  <si>
    <t>INE117A01022</t>
  </si>
  <si>
    <t>ABB INDIA LTD.</t>
  </si>
  <si>
    <t>Heavy Electrical Equipment</t>
  </si>
  <si>
    <t>INE358A01014</t>
  </si>
  <si>
    <t>ABBOTT INDIA LTD.</t>
  </si>
  <si>
    <t>INE674K01013</t>
  </si>
  <si>
    <t>ADITYA BIRLA CAPITAL LTD.</t>
  </si>
  <si>
    <t>INE647O01011</t>
  </si>
  <si>
    <t>ADITYA BIRLA FASHION AND RETAIL LTD.</t>
  </si>
  <si>
    <t>Speciality Retail</t>
  </si>
  <si>
    <t>INE00WC01027</t>
  </si>
  <si>
    <t>AFFLE (INDIA) LTD.</t>
  </si>
  <si>
    <t>IT Enabled Services</t>
  </si>
  <si>
    <t>INE212H01026</t>
  </si>
  <si>
    <t>AIA ENGINEERING LTD.</t>
  </si>
  <si>
    <t>Castings &amp; Forgings</t>
  </si>
  <si>
    <t>INE031B01049</t>
  </si>
  <si>
    <t>AJANTA PHARMACEUTICALS LTD.</t>
  </si>
  <si>
    <t>INE540L01014</t>
  </si>
  <si>
    <t>ALKEM LABORATORIES LTD.</t>
  </si>
  <si>
    <t>INE150B01039</t>
  </si>
  <si>
    <t>ALKYL AMINES CHEMICALS LTD.</t>
  </si>
  <si>
    <t>Specialty Chemicals</t>
  </si>
  <si>
    <t>INE702C01027</t>
  </si>
  <si>
    <t>APL APOLLO TUBES LTD.</t>
  </si>
  <si>
    <t>Iron &amp; Steel Products</t>
  </si>
  <si>
    <t>INE901L01018</t>
  </si>
  <si>
    <t>ALEMBIC PHARMACEUTICALS LTD.</t>
  </si>
  <si>
    <t>INE208A01029</t>
  </si>
  <si>
    <t>ASHOK LEYLAND LTD.</t>
  </si>
  <si>
    <t>Commercial Vehicles</t>
  </si>
  <si>
    <t>INE006I01046</t>
  </si>
  <si>
    <t>ASTRAL LTD.</t>
  </si>
  <si>
    <t>Plastic Products - Industrial</t>
  </si>
  <si>
    <t>INE100A01010</t>
  </si>
  <si>
    <t>ATUL LTD.</t>
  </si>
  <si>
    <t>INE949L01017</t>
  </si>
  <si>
    <t>AU SMALL FINANCE BANK LTD.</t>
  </si>
  <si>
    <t>Other Bank</t>
  </si>
  <si>
    <t>INE406A01037</t>
  </si>
  <si>
    <t>AUROBINDO PHARMA LTD.</t>
  </si>
  <si>
    <t>INE699H01024</t>
  </si>
  <si>
    <t>ADANI WILMAR LTD.</t>
  </si>
  <si>
    <t>Edible Oil</t>
  </si>
  <si>
    <t>INE787D01026</t>
  </si>
  <si>
    <t>BALKRISHNA INDUSTRIES LTD.</t>
  </si>
  <si>
    <t>Tyres &amp; Rubber Products</t>
  </si>
  <si>
    <t>INE084A01016</t>
  </si>
  <si>
    <t>BANK OF INDIA</t>
  </si>
  <si>
    <t>INE176A01028</t>
  </si>
  <si>
    <t>BATA INDIA LTD.</t>
  </si>
  <si>
    <t>Footwear</t>
  </si>
  <si>
    <t>INE462A01022</t>
  </si>
  <si>
    <t>BAYER CROPSCIENCE LTD.</t>
  </si>
  <si>
    <t>INE465A01025</t>
  </si>
  <si>
    <t>BHARAT FORGE LTD.</t>
  </si>
  <si>
    <t>INE257A01026</t>
  </si>
  <si>
    <t>BHARAT HEAVY ELECTRICALS LTD.</t>
  </si>
  <si>
    <t>INE233B01017</t>
  </si>
  <si>
    <t>BLUE DART EXPRESS LTD.</t>
  </si>
  <si>
    <t>Logistics Solution Provider</t>
  </si>
  <si>
    <t>INE476A01014</t>
  </si>
  <si>
    <t>CANARA BANK</t>
  </si>
  <si>
    <t>INE067A01029</t>
  </si>
  <si>
    <t>CG POWER AND INDUSTRIAL SOLUTIONS LTD.</t>
  </si>
  <si>
    <t>INE227W01023</t>
  </si>
  <si>
    <t>CLEAN SCIENCE AND TECHNOLOGY LTD.</t>
  </si>
  <si>
    <t>Commodity Chemicals</t>
  </si>
  <si>
    <t>INE591G01017</t>
  </si>
  <si>
    <t>COFORGE LTD.</t>
  </si>
  <si>
    <t>INE111A01025</t>
  </si>
  <si>
    <t>CONTAINER CORPORATION OF INDIA LTD.</t>
  </si>
  <si>
    <t>INE169A01031</t>
  </si>
  <si>
    <t>COROMANDEL INTERNATIONAL LTD.</t>
  </si>
  <si>
    <t>Fertilizers</t>
  </si>
  <si>
    <t>INE007A01025</t>
  </si>
  <si>
    <t>CRISIL LTD.</t>
  </si>
  <si>
    <t>Other Financial Services</t>
  </si>
  <si>
    <t>INE299U01018</t>
  </si>
  <si>
    <t>CROMPTON GREAVES CONSUMER ELECTRICALS LTD.</t>
  </si>
  <si>
    <t>Household Appliances</t>
  </si>
  <si>
    <t>INE298A01020</t>
  </si>
  <si>
    <t>CUMMINS INDIA LTD.</t>
  </si>
  <si>
    <t>Diesel Engines</t>
  </si>
  <si>
    <t>INE00R701025</t>
  </si>
  <si>
    <t>DALMIA BHARAT LTD.</t>
  </si>
  <si>
    <t>INE288B01029</t>
  </si>
  <si>
    <t>DEEPAK NITRITE LTD.</t>
  </si>
  <si>
    <t>INE148O01028</t>
  </si>
  <si>
    <t>DELHIVERY LTD.</t>
  </si>
  <si>
    <t>INE872J01023</t>
  </si>
  <si>
    <t>DEVYANI INTERNATIONAL LTD.</t>
  </si>
  <si>
    <t>Restaurants</t>
  </si>
  <si>
    <t>INE935N01020</t>
  </si>
  <si>
    <t>DIXON TECHNOLOGIES (INDIA) LTD.</t>
  </si>
  <si>
    <t>Consumer Electronics</t>
  </si>
  <si>
    <t>INE548C01032</t>
  </si>
  <si>
    <t>EMAMI LTD.</t>
  </si>
  <si>
    <t>Personal Care</t>
  </si>
  <si>
    <t>INE913H01037</t>
  </si>
  <si>
    <t>ENDURANCE TECHNOLOGIES LTD.</t>
  </si>
  <si>
    <t>Auto Components &amp; Equipments</t>
  </si>
  <si>
    <t>INE042A01014</t>
  </si>
  <si>
    <t>ESCORTS KUBOTA LTD.</t>
  </si>
  <si>
    <t>Tractors</t>
  </si>
  <si>
    <t>INE171A01029</t>
  </si>
  <si>
    <t>FEDERAL BANK LTD.</t>
  </si>
  <si>
    <t>INE09N301011</t>
  </si>
  <si>
    <t>GUJARAT FLUOROCHEMICALS LTD.</t>
  </si>
  <si>
    <t>INE061F01013</t>
  </si>
  <si>
    <t>FORTIS HEALTHCARE LTD.</t>
  </si>
  <si>
    <t>INE481Y01014</t>
  </si>
  <si>
    <t>GENERAL INSURANCE CORPORATION OF INDIA</t>
  </si>
  <si>
    <t>General Insurance</t>
  </si>
  <si>
    <t>INE159A01016</t>
  </si>
  <si>
    <t>GLAXOSMITHKLINE PHARMACEUTICALS LTD.</t>
  </si>
  <si>
    <t>INE776C01039</t>
  </si>
  <si>
    <t>GMR AIRPORTS INFRASTRUCTURE LTD.</t>
  </si>
  <si>
    <t>Airport &amp; Airport services</t>
  </si>
  <si>
    <t>INE233A01035</t>
  </si>
  <si>
    <t>GODREJ INDUSTRIES LTD.</t>
  </si>
  <si>
    <t>Animal Feed</t>
  </si>
  <si>
    <t>INE484J01027</t>
  </si>
  <si>
    <t>GODREJ PROPERTIES LTD.</t>
  </si>
  <si>
    <t>Residential Commercial Projects</t>
  </si>
  <si>
    <t>INE536A01023</t>
  </si>
  <si>
    <t>GRINDWELL NORTON LTD.</t>
  </si>
  <si>
    <t>Abrasives</t>
  </si>
  <si>
    <t>INE246F01010</t>
  </si>
  <si>
    <t>GUJARAT STATE PETRONET LTD.</t>
  </si>
  <si>
    <t>Gas Transmission/Marketing</t>
  </si>
  <si>
    <t>INE844O01030</t>
  </si>
  <si>
    <t>GUJARAT GAS LTD.</t>
  </si>
  <si>
    <t>INE419U01012</t>
  </si>
  <si>
    <t>HAPPIEST MINDS TECHNOLOGIES LTD.</t>
  </si>
  <si>
    <t>INE473B01035</t>
  </si>
  <si>
    <t>HATSUN AGRO PRODUCT LTD.</t>
  </si>
  <si>
    <t>Dairy Products</t>
  </si>
  <si>
    <t>INE094A01015</t>
  </si>
  <si>
    <t>HINDUSTAN PETROLEUM CORPORATION LTD.</t>
  </si>
  <si>
    <t>INE267A01025</t>
  </si>
  <si>
    <t>HINDUSTAN ZINC LTD.</t>
  </si>
  <si>
    <t>Zinc</t>
  </si>
  <si>
    <t>INE671A01010</t>
  </si>
  <si>
    <t>HONEYWELL AUTOMATION INDIA LTD.</t>
  </si>
  <si>
    <t>Industrial Electronics</t>
  </si>
  <si>
    <t>INE669E01016</t>
  </si>
  <si>
    <t>VODAFONE IDEA LTD.</t>
  </si>
  <si>
    <t>INE092T01019</t>
  </si>
  <si>
    <t>IDFC FIRST BANK LTD.</t>
  </si>
  <si>
    <t>INE022Q01020</t>
  </si>
  <si>
    <t>INDIAN ENERGY EXCHANGE LTD.</t>
  </si>
  <si>
    <t>Exchange and Data Platform</t>
  </si>
  <si>
    <t>INE203G01027</t>
  </si>
  <si>
    <t>INDRAPRASTHA GAS LTD.</t>
  </si>
  <si>
    <t>LPG/CNG/PNG/LNG Supplier</t>
  </si>
  <si>
    <t>INE053A01029</t>
  </si>
  <si>
    <t>INDIAN HOTELS CO. LTD.</t>
  </si>
  <si>
    <t>Hotels &amp; Resorts</t>
  </si>
  <si>
    <t>INE933S01016</t>
  </si>
  <si>
    <t>INDIAMART INTERMESH LTD.</t>
  </si>
  <si>
    <t>Internet &amp; Catalogue Retail</t>
  </si>
  <si>
    <t>INE562A01011</t>
  </si>
  <si>
    <t>INDIAN BANK</t>
  </si>
  <si>
    <t>INE571A01038</t>
  </si>
  <si>
    <t>IPCA LABORATORIES LTD.</t>
  </si>
  <si>
    <t>INE053F01010</t>
  </si>
  <si>
    <t>INDIAN RAILWAY FINANCE CORPORATION LTD.</t>
  </si>
  <si>
    <t>Financial Institution</t>
  </si>
  <si>
    <t>INE763G01038</t>
  </si>
  <si>
    <t>ICICI SECURITIES LTD.</t>
  </si>
  <si>
    <t>Stockbroking &amp; Allied</t>
  </si>
  <si>
    <t>INE749A01030</t>
  </si>
  <si>
    <t>JINDAL STEEL &amp; POWER LTD.</t>
  </si>
  <si>
    <t>INE823G01014</t>
  </si>
  <si>
    <t>J.K. CEMENT LTD.</t>
  </si>
  <si>
    <t>INE121E01018</t>
  </si>
  <si>
    <t>JSW ENERGY LTD.</t>
  </si>
  <si>
    <t>INE797F01020</t>
  </si>
  <si>
    <t>JUBILANT FOODWORKS LTD.</t>
  </si>
  <si>
    <t>INE217B01036</t>
  </si>
  <si>
    <t>KAJARIA CERAMICS LTD.</t>
  </si>
  <si>
    <t>Furniture Home Furnishing Flooring</t>
  </si>
  <si>
    <t>INE531A01024</t>
  </si>
  <si>
    <t>KANSAI NEROLAC PAINTS LTD.</t>
  </si>
  <si>
    <t>INE930H01031</t>
  </si>
  <si>
    <t>K.P.R. MILL LTD.</t>
  </si>
  <si>
    <t>Other Textile Products</t>
  </si>
  <si>
    <t>INE498L01015</t>
  </si>
  <si>
    <t>L&amp;T FINANCE HOLDINGS LTD.</t>
  </si>
  <si>
    <t>Investment Company</t>
  </si>
  <si>
    <t>INE600L01024</t>
  </si>
  <si>
    <t>DR. LAL PATH LABS LTD.</t>
  </si>
  <si>
    <t>Healthcare Service Provider</t>
  </si>
  <si>
    <t>INE947Q01028</t>
  </si>
  <si>
    <t>LAURUS LABS LTD.</t>
  </si>
  <si>
    <t>INE115A01026</t>
  </si>
  <si>
    <t>LIC HOUSING FINANCE LTD.</t>
  </si>
  <si>
    <t>INE473A01011</t>
  </si>
  <si>
    <t>LINDE INDIA LTD.</t>
  </si>
  <si>
    <t>Industrial Gases</t>
  </si>
  <si>
    <t>INE670K01029</t>
  </si>
  <si>
    <t>MACROTECH DEVELOPERS LTD.</t>
  </si>
  <si>
    <t>INE010V01017</t>
  </si>
  <si>
    <t>L&amp;T TECHNOLOGY SERVICES LTD.</t>
  </si>
  <si>
    <t>INE326A01037</t>
  </si>
  <si>
    <t>LUPIN LTD.</t>
  </si>
  <si>
    <t>INE774D01024</t>
  </si>
  <si>
    <t>MAHINDRA &amp; MAHINDRA FINANCIAL SERVICES LTD.</t>
  </si>
  <si>
    <t>INE825V01034</t>
  </si>
  <si>
    <t>VEDANT FASHIONS LTD.</t>
  </si>
  <si>
    <t>INE027H01010</t>
  </si>
  <si>
    <t>MAX HEALTHCARE INSTITUTE LTD.</t>
  </si>
  <si>
    <t>INE180A01020</t>
  </si>
  <si>
    <t>MAX FINANCIAL SERVICES LTD.</t>
  </si>
  <si>
    <t>INE883A01011</t>
  </si>
  <si>
    <t>MRF LTD.</t>
  </si>
  <si>
    <t>INE0FS801015</t>
  </si>
  <si>
    <t>MOTHERSON SUMI WIRING INDIA LTD.</t>
  </si>
  <si>
    <t>INE298J01013</t>
  </si>
  <si>
    <t>NIPPON LIFE INDIA ASSET MANAGEMENT LTD.</t>
  </si>
  <si>
    <t>Asset Management Company</t>
  </si>
  <si>
    <t>INE987B01026</t>
  </si>
  <si>
    <t>NATCO PHARMA LTD.</t>
  </si>
  <si>
    <t>INE139A01034</t>
  </si>
  <si>
    <t>NATIONAL ALUMINIUM CO. LTD.</t>
  </si>
  <si>
    <t>INE048G01026</t>
  </si>
  <si>
    <t>NAVIN FLUORINE INTERNATIONAL LTD.</t>
  </si>
  <si>
    <t>INE848E01016</t>
  </si>
  <si>
    <t>NHPC LTD.</t>
  </si>
  <si>
    <t>INE470Y01017</t>
  </si>
  <si>
    <t>THE NEW INDIA ASSURANCE COMPANY LTD.</t>
  </si>
  <si>
    <t>INE093I01010</t>
  </si>
  <si>
    <t>OBEROI REALTY LTD.</t>
  </si>
  <si>
    <t>INE881D01027</t>
  </si>
  <si>
    <t>ORACLE FINANCIAL SERVICES SOFTWARE LTD.</t>
  </si>
  <si>
    <t>Software Products</t>
  </si>
  <si>
    <t>INE274J01014</t>
  </si>
  <si>
    <t>OIL INDIA LTD.</t>
  </si>
  <si>
    <t>INE761H01022</t>
  </si>
  <si>
    <t>PAGE INDUSTRIES LTD.</t>
  </si>
  <si>
    <t>Garments &amp; Apparels</t>
  </si>
  <si>
    <t>INE619A01035</t>
  </si>
  <si>
    <t>PATANJALI FOODS LTD.</t>
  </si>
  <si>
    <t>INE262H01013</t>
  </si>
  <si>
    <t>PERSISTENT SYSTEMS LTD.</t>
  </si>
  <si>
    <t>INE347G01014</t>
  </si>
  <si>
    <t>PETRONET LNG LTD.</t>
  </si>
  <si>
    <t>INE134E01011</t>
  </si>
  <si>
    <t>POWER FINANCE CORPORATION LTD.</t>
  </si>
  <si>
    <t>INE182A01018</t>
  </si>
  <si>
    <t>PFIZER LTD.</t>
  </si>
  <si>
    <t>INE211B01039</t>
  </si>
  <si>
    <t>PHOENIX MILLS LTD.</t>
  </si>
  <si>
    <t>INE160A01022</t>
  </si>
  <si>
    <t>PUNJAB NATIONAL BANK</t>
  </si>
  <si>
    <t>INE417T01026</t>
  </si>
  <si>
    <t>PB FINTECH LTD.</t>
  </si>
  <si>
    <t>Financial Technology (Fintech)</t>
  </si>
  <si>
    <t>INE455K01017</t>
  </si>
  <si>
    <t>POLYCAB INDIA LTD.</t>
  </si>
  <si>
    <t>Cables - Electricals</t>
  </si>
  <si>
    <t>INE511C01022</t>
  </si>
  <si>
    <t>POONAWALLA FINCORP LTD.</t>
  </si>
  <si>
    <t>INE811K01011</t>
  </si>
  <si>
    <t>PRESTIGE ESTATES PROJECTS LTD.</t>
  </si>
  <si>
    <t>INE343B01030</t>
  </si>
  <si>
    <t>RAJESH EXPORTS LTD.</t>
  </si>
  <si>
    <t>INE331A01037</t>
  </si>
  <si>
    <t>THE RAMCO CEMENTS LTD.</t>
  </si>
  <si>
    <t>INE020B01018</t>
  </si>
  <si>
    <t>REC LTD.</t>
  </si>
  <si>
    <t>INE131B01039</t>
  </si>
  <si>
    <t>RELAXO FOOTWEARS LTD.</t>
  </si>
  <si>
    <t>INE114A01011</t>
  </si>
  <si>
    <t>STEEL AUTHORITY OF INDIA LTD.</t>
  </si>
  <si>
    <t>INE058A01010</t>
  </si>
  <si>
    <t>SANOFI INDIA LTD.</t>
  </si>
  <si>
    <t>INE513A01022</t>
  </si>
  <si>
    <t>SCHAEFFLER INDIA LTD.</t>
  </si>
  <si>
    <t>INE640A01023</t>
  </si>
  <si>
    <t>SKF INDIA LTD.</t>
  </si>
  <si>
    <t>Bearings</t>
  </si>
  <si>
    <t>INE343H01029</t>
  </si>
  <si>
    <t>SOLAR INDUSTRIES INDIA LTD.</t>
  </si>
  <si>
    <t>Explosives</t>
  </si>
  <si>
    <t>INE073K01018</t>
  </si>
  <si>
    <t>SONA BLW PRECISION FORGINGS LTD.</t>
  </si>
  <si>
    <t>INE721A01013</t>
  </si>
  <si>
    <t>SHRIRAM TRANSPORT FINANCE CO. LTD.</t>
  </si>
  <si>
    <t>INE575P01011</t>
  </si>
  <si>
    <t>STAR HEALTH AND ALLIED INSURANCE COMPANY LTD.</t>
  </si>
  <si>
    <t>INE258G01013</t>
  </si>
  <si>
    <t>SUMITOMO CHEMICAL INDIA LTD.</t>
  </si>
  <si>
    <t>INE660A01013</t>
  </si>
  <si>
    <t>SUNDARAM FINANCE LTD.</t>
  </si>
  <si>
    <t>INE387A01021</t>
  </si>
  <si>
    <t>SUNDRAM FASTENERS LTD.</t>
  </si>
  <si>
    <t>Fastener</t>
  </si>
  <si>
    <t>INE424H01027</t>
  </si>
  <si>
    <t>SUN TV NETWORK LTD.</t>
  </si>
  <si>
    <t>TV Broadcasting &amp; Software Production</t>
  </si>
  <si>
    <t>INE195A01028</t>
  </si>
  <si>
    <t>SUPREME INDUSTRIES LTD.</t>
  </si>
  <si>
    <t>INE398R01022</t>
  </si>
  <si>
    <t>SYNGENE INTERNATIONAL LTD.</t>
  </si>
  <si>
    <t>Healthcare Research Analytics &amp; Technology</t>
  </si>
  <si>
    <t>INE092A01019</t>
  </si>
  <si>
    <t>TATA CHEMICALS LTD.</t>
  </si>
  <si>
    <t>INE151A01013</t>
  </si>
  <si>
    <t>TATA COMMUNICATIONS LTD.</t>
  </si>
  <si>
    <t>INE670A01012</t>
  </si>
  <si>
    <t>TATA ELXSI LTD.</t>
  </si>
  <si>
    <t>INE152A01029</t>
  </si>
  <si>
    <t>THERMAX LTD.</t>
  </si>
  <si>
    <t>INE974X01010</t>
  </si>
  <si>
    <t>TUBE INVESTMENTS OF INDIA LTD.</t>
  </si>
  <si>
    <t>INE813H01021</t>
  </si>
  <si>
    <t>TORRENT POWER LTD.</t>
  </si>
  <si>
    <t>INE849A01020</t>
  </si>
  <si>
    <t>TRENT LTD.</t>
  </si>
  <si>
    <t>INE064C01022</t>
  </si>
  <si>
    <t>TRIDENT LTD.</t>
  </si>
  <si>
    <t>INE517B01013</t>
  </si>
  <si>
    <t>TATA TELESERVICES (MAHARASHTRA) LTD.</t>
  </si>
  <si>
    <t>INE494B01023</t>
  </si>
  <si>
    <t>TVS MOTOR COMPANY LTD.</t>
  </si>
  <si>
    <t>INE686F01025</t>
  </si>
  <si>
    <t>UNITED BREWERIES LTD.</t>
  </si>
  <si>
    <t>Breweries &amp; Distilleries</t>
  </si>
  <si>
    <t>INE692A01016</t>
  </si>
  <si>
    <t>UNION BANK OF INDIA</t>
  </si>
  <si>
    <t>INE405E01023</t>
  </si>
  <si>
    <t>UNO MINDA LTD.</t>
  </si>
  <si>
    <t>INE200M01013</t>
  </si>
  <si>
    <t>VARUN BEVERAGES LTD.</t>
  </si>
  <si>
    <t>Other Beverages</t>
  </si>
  <si>
    <t>INE410B01037</t>
  </si>
  <si>
    <t>VINATI ORGANICS LTD.</t>
  </si>
  <si>
    <t>INE226A01021</t>
  </si>
  <si>
    <t>VOLTAS LTD.</t>
  </si>
  <si>
    <t>Air Conditioner</t>
  </si>
  <si>
    <t>INE716A01013</t>
  </si>
  <si>
    <t>WHIRLPOOL OF INDIA LTD.</t>
  </si>
  <si>
    <t>INE528G01035</t>
  </si>
  <si>
    <t>YES BANK LTD.</t>
  </si>
  <si>
    <t>INE256A01028</t>
  </si>
  <si>
    <t>ZEE ENTERTAINMENT ENTERPRISES LTD.</t>
  </si>
  <si>
    <t>INE342J01019</t>
  </si>
  <si>
    <t>ZF COMMERCIAL VEHICLE CONTROL SYSTEMS INDIA LTD.</t>
  </si>
  <si>
    <t>INE010B01027</t>
  </si>
  <si>
    <t>ZYDUS LIFESCIENCES LTD.</t>
  </si>
  <si>
    <t>NIFTY INDIA MANUFACTURING</t>
  </si>
  <si>
    <t>INE270A01029</t>
  </si>
  <si>
    <t>ALOK INDUSTRIES LTD.</t>
  </si>
  <si>
    <t>INE885A01032</t>
  </si>
  <si>
    <t>AMARA RAJA BATTERIES LTD.</t>
  </si>
  <si>
    <t>Batteries - Automobile</t>
  </si>
  <si>
    <t>INE263A01024</t>
  </si>
  <si>
    <t>BHARAT ELECTRONICS LTD.</t>
  </si>
  <si>
    <t>Aerospace &amp; Defense</t>
  </si>
  <si>
    <t>INE376G01013</t>
  </si>
  <si>
    <t>BIOCON LTD.</t>
  </si>
  <si>
    <t>INE323A01026</t>
  </si>
  <si>
    <t>BOSCH LTD.</t>
  </si>
  <si>
    <t>INE085A01013</t>
  </si>
  <si>
    <t>CHAMBAL FERTILIZERS &amp; CHEMICALS LTD.</t>
  </si>
  <si>
    <t>INE068V01023</t>
  </si>
  <si>
    <t>GLAND PHARMA LTD.</t>
  </si>
  <si>
    <t>INE113A01013</t>
  </si>
  <si>
    <t>GUJARAT NARMADA VALLEY FERTILIZERS AND CHEMICALS LTD.</t>
  </si>
  <si>
    <t>INE371A01025</t>
  </si>
  <si>
    <t>GRAPHITE INDIA LTD.</t>
  </si>
  <si>
    <t>Electrodes</t>
  </si>
  <si>
    <t>INE066F01012</t>
  </si>
  <si>
    <t>HINDUSTAN AERONAUTICS LTD.</t>
  </si>
  <si>
    <t>INE176B01034</t>
  </si>
  <si>
    <t>HAVELLS INDIA LTD.</t>
  </si>
  <si>
    <t>INE531E01026</t>
  </si>
  <si>
    <t>HINDUSTAN COPPER LTD.</t>
  </si>
  <si>
    <t>Copper</t>
  </si>
  <si>
    <t>INE242A01010</t>
  </si>
  <si>
    <t>INDIAN OIL CORPORATION LTD.</t>
  </si>
  <si>
    <t>INE775A01035</t>
  </si>
  <si>
    <t>SAMVARDHANA MOTHERSON INTERNATIONAL LTD.</t>
  </si>
  <si>
    <t>INE318A01026</t>
  </si>
  <si>
    <t>PIDILITE INDUSTRIES LTD.</t>
  </si>
  <si>
    <t>INE603J01030</t>
  </si>
  <si>
    <t>PI INDUSTRIES LTD.</t>
  </si>
  <si>
    <t>INE003A01024</t>
  </si>
  <si>
    <t>SIEMENS LTD.</t>
  </si>
  <si>
    <t>INE647A01010</t>
  </si>
  <si>
    <t>SRF LTD.</t>
  </si>
  <si>
    <t>INE685A01028</t>
  </si>
  <si>
    <t>TORRENT PHARMACEUTICALS LTD.</t>
  </si>
  <si>
    <t>INE205A01025</t>
  </si>
  <si>
    <t>VEDANTA LTD.</t>
  </si>
  <si>
    <t>Diversified Metals</t>
  </si>
  <si>
    <t>NIFTY100 ESG SECTOR LEADERS</t>
  </si>
  <si>
    <t>INE012A01025</t>
  </si>
  <si>
    <t>ACC LTD.</t>
  </si>
  <si>
    <t>INE364U01010</t>
  </si>
  <si>
    <t>ADANI GREEN ENERGY LTD.</t>
  </si>
  <si>
    <t>INE931S01010</t>
  </si>
  <si>
    <t>ADANI TRANSMISSION LTD.</t>
  </si>
  <si>
    <t>INE079A01024</t>
  </si>
  <si>
    <t>AMBUJA CEMENTS LTD.</t>
  </si>
  <si>
    <t>INE545U01014</t>
  </si>
  <si>
    <t>BANDHAN BANK LTD.</t>
  </si>
  <si>
    <t>INE271C01023</t>
  </si>
  <si>
    <t>DLF LTD.</t>
  </si>
  <si>
    <t>INE129A01019</t>
  </si>
  <si>
    <t>GAIL (INDIA) LTD.</t>
  </si>
  <si>
    <t>INE102D01028</t>
  </si>
  <si>
    <t>GODREJ CONSUMER PRODUCTS LTD.</t>
  </si>
  <si>
    <t>INE726G01019</t>
  </si>
  <si>
    <t>ICICI PRUDENTIAL LIFE INSURANCE COMPANY LTD.</t>
  </si>
  <si>
    <t>INE646L01027</t>
  </si>
  <si>
    <t>INTERGLOBE AVIATION LTD.</t>
  </si>
  <si>
    <t>Airline</t>
  </si>
  <si>
    <t>INE121J01017</t>
  </si>
  <si>
    <t>INDUS TOWERS LTD.</t>
  </si>
  <si>
    <t>Telecom - Infrastructure</t>
  </si>
  <si>
    <t>INE196A01026</t>
  </si>
  <si>
    <t>MARICO LTD.</t>
  </si>
  <si>
    <t>INE663F01024</t>
  </si>
  <si>
    <t>INFO EDGE (INDIA) LTD.</t>
  </si>
  <si>
    <t>INE179A01014</t>
  </si>
  <si>
    <t>PROCTER &amp; GAMBLE HYGIENE &amp; HEALTH CARE LTD.</t>
  </si>
  <si>
    <t>INE018E01016</t>
  </si>
  <si>
    <t>SBI CARDS AND PAYMENT SERVICES LTD.</t>
  </si>
  <si>
    <t>INE070A01015</t>
  </si>
  <si>
    <t>SHREE CEMENT LTD.</t>
  </si>
  <si>
    <t>NIFTY NEXT 50</t>
  </si>
  <si>
    <t>INE399L01023</t>
  </si>
  <si>
    <t>ADANI TOTAL GAS LTD.</t>
  </si>
  <si>
    <t>INE118A01012</t>
  </si>
  <si>
    <t>BAJAJ HOLDINGS &amp; INVESTMENT LTD.</t>
  </si>
  <si>
    <t>INE028A01039</t>
  </si>
  <si>
    <t>BANK OF BARODA</t>
  </si>
  <si>
    <t>INE463A01038</t>
  </si>
  <si>
    <t>BERGER PAINTS INDIA LTD.</t>
  </si>
  <si>
    <t>INE121A01024</t>
  </si>
  <si>
    <t>CHOLAMANDALAM INVESTMENT AND FINANCE COMPANY LTD.</t>
  </si>
  <si>
    <t>INE259A01022</t>
  </si>
  <si>
    <t>COLGATE PALMOLIVE (INDIA) LTD.</t>
  </si>
  <si>
    <t>INE016A01026</t>
  </si>
  <si>
    <t>DABUR INDIA LTD.</t>
  </si>
  <si>
    <t>INE192R01011</t>
  </si>
  <si>
    <t>AVENUE SUPERMARTS LTD.</t>
  </si>
  <si>
    <t>Diversified Retail</t>
  </si>
  <si>
    <t>INE127D01025</t>
  </si>
  <si>
    <t>HDFC ASSET MANAGEMENT COMPANY LTD.</t>
  </si>
  <si>
    <t>INE765G01017</t>
  </si>
  <si>
    <t>ICICI LOMBARD GENERAL INSURANCE COMPANY LTD.</t>
  </si>
  <si>
    <t>INE335Y01020</t>
  </si>
  <si>
    <t>INDIAN RAILWAY CATERING AND TOURISM CORPORATION LTD.</t>
  </si>
  <si>
    <t>Tour Travel Related Services</t>
  </si>
  <si>
    <t>INE0J1Y01017</t>
  </si>
  <si>
    <t>LIFE INSURANCE CORPORATION OF INDIA</t>
  </si>
  <si>
    <t>INE214T01019</t>
  </si>
  <si>
    <t>LARSEN &amp; TOUBRO INFOTECH LTD.</t>
  </si>
  <si>
    <t>INE854D01024</t>
  </si>
  <si>
    <t>UNITED SPIRITS LTD.</t>
  </si>
  <si>
    <t>INE356A01018</t>
  </si>
  <si>
    <t>MPHASIS LTD.</t>
  </si>
  <si>
    <t>INE414G01012</t>
  </si>
  <si>
    <t>MUTHOOT FINANCE LTD.</t>
  </si>
  <si>
    <t>INE388Y01029</t>
  </si>
  <si>
    <t>FSN E-COMMERCE VENTURES LTD.</t>
  </si>
  <si>
    <t>E-Retail/ E-Commerce</t>
  </si>
  <si>
    <t>INE982J01020</t>
  </si>
  <si>
    <t>ONE 97 COMMUNICATIONS LTD.</t>
  </si>
  <si>
    <t>INE245A01021</t>
  </si>
  <si>
    <t>TATA POWER CO. LTD.</t>
  </si>
  <si>
    <t>INE758T01015</t>
  </si>
  <si>
    <t>ZOMATO LTD.</t>
  </si>
  <si>
    <t>NIFTY FINANCIAL SERVICES</t>
  </si>
  <si>
    <t>GROUP</t>
  </si>
  <si>
    <t>ISSUER</t>
  </si>
  <si>
    <t>HDFC</t>
  </si>
  <si>
    <t>STATE BANK</t>
  </si>
  <si>
    <t>ADANI</t>
  </si>
  <si>
    <t>TATA</t>
  </si>
  <si>
    <t>BAJAJ</t>
  </si>
  <si>
    <t>ADITYA BIRLA</t>
  </si>
  <si>
    <t>GODREJ</t>
  </si>
  <si>
    <t>L&amp;T</t>
  </si>
  <si>
    <t>ICICI</t>
  </si>
  <si>
    <t>Hang Seng TECH Index</t>
  </si>
  <si>
    <t>SENSETIME - W</t>
  </si>
  <si>
    <t>ALI HEALTH</t>
  </si>
  <si>
    <t>KINGDEE INT'L</t>
  </si>
  <si>
    <t>BYD ELECTRONIC</t>
  </si>
  <si>
    <t>TENCENT</t>
  </si>
  <si>
    <t>CHINA LIT</t>
  </si>
  <si>
    <t>MING YUAN CLOUD</t>
  </si>
  <si>
    <t>SMIC</t>
  </si>
  <si>
    <t>LENOVO GROUP</t>
  </si>
  <si>
    <t>KUAISHOU - W</t>
  </si>
  <si>
    <t>HUA HONG SEMI</t>
  </si>
  <si>
    <t>XIAOMI - W</t>
  </si>
  <si>
    <t>PA GOODDOCTOR</t>
  </si>
  <si>
    <t>LI AUTO - W</t>
  </si>
  <si>
    <t>AAC TECH</t>
  </si>
  <si>
    <t>SUNNY OPTICAL</t>
  </si>
  <si>
    <t>MEITUAN - W</t>
  </si>
  <si>
    <t>KINGSOFT</t>
  </si>
  <si>
    <t>ZA ONLINE</t>
  </si>
  <si>
    <t>JD HEALTH</t>
  </si>
  <si>
    <t>HAIER SMARTHOME</t>
  </si>
  <si>
    <t>JD - SW</t>
  </si>
  <si>
    <t>BILIBILI - W</t>
  </si>
  <si>
    <t>GDS - SW</t>
  </si>
  <si>
    <t>NIO - SW</t>
  </si>
  <si>
    <t>XPENG - W</t>
  </si>
  <si>
    <t>BIDU - SW</t>
  </si>
  <si>
    <t>TRIP.COM - S</t>
  </si>
  <si>
    <t>BABA - SW</t>
  </si>
  <si>
    <t>NTES - S</t>
  </si>
  <si>
    <t>Group</t>
  </si>
  <si>
    <t>Issuer</t>
  </si>
  <si>
    <t>NYSE FANG+ Index</t>
  </si>
  <si>
    <t>Meta Platforms Inc</t>
  </si>
  <si>
    <t>Tesla Inc</t>
  </si>
  <si>
    <t>INDEX NAME</t>
  </si>
  <si>
    <t>Microsoft Corp</t>
  </si>
  <si>
    <t>Wt.(%)</t>
  </si>
  <si>
    <t>Company</t>
  </si>
  <si>
    <t xml:space="preserve">Index </t>
  </si>
  <si>
    <t>TOP 7 SECURITIES</t>
  </si>
  <si>
    <t>WEIGHT</t>
  </si>
  <si>
    <t>Weight</t>
  </si>
  <si>
    <t>Sector</t>
  </si>
  <si>
    <t>SECTOR</t>
  </si>
  <si>
    <t>Information Technology</t>
  </si>
  <si>
    <t>Consumer Discretionary</t>
  </si>
  <si>
    <t>Industrials</t>
  </si>
  <si>
    <t>Health Care</t>
  </si>
  <si>
    <t>Financials</t>
  </si>
  <si>
    <t>Nifty SDL Jun 2027 Index</t>
  </si>
  <si>
    <t>IN3120170045</t>
  </si>
  <si>
    <t>IN1520170052</t>
  </si>
  <si>
    <t>IN2920170023</t>
  </si>
  <si>
    <t>IN2020170030</t>
  </si>
  <si>
    <t>IN1220170022</t>
  </si>
  <si>
    <t>IN2820170057</t>
  </si>
  <si>
    <t>IN3620170024</t>
  </si>
  <si>
    <t>IN4520190039</t>
  </si>
  <si>
    <t>IN3720190013</t>
  </si>
  <si>
    <t>IN1320210025</t>
  </si>
  <si>
    <t>IN1020180098</t>
  </si>
  <si>
    <t>IN3320170043</t>
  </si>
  <si>
    <t>IN2220170020</t>
  </si>
  <si>
    <t>IN1720170019</t>
  </si>
  <si>
    <t>IN1820170026</t>
  </si>
  <si>
    <t>IN3420160183</t>
  </si>
  <si>
    <t>IN1920160125</t>
  </si>
  <si>
    <t>IN3520160034</t>
  </si>
  <si>
    <t>IN2120160105</t>
  </si>
  <si>
    <t>IN1620220096</t>
  </si>
  <si>
    <t>Issue Name</t>
  </si>
  <si>
    <t>07.23 TN SDL 2027</t>
  </si>
  <si>
    <t>TAMIL NADU</t>
  </si>
  <si>
    <t>07.20 GJ SDL 2027</t>
  </si>
  <si>
    <t>GUJARAT</t>
  </si>
  <si>
    <t>07.23 RJ SDL 2027</t>
  </si>
  <si>
    <t>RAJASTHAN</t>
  </si>
  <si>
    <t>07.20 KL SDL 2027</t>
  </si>
  <si>
    <t>KERALA</t>
  </si>
  <si>
    <t>07.15 AS SDL 2027</t>
  </si>
  <si>
    <t>ASSAM</t>
  </si>
  <si>
    <t>07.25 PN SDL 2027</t>
  </si>
  <si>
    <t>PUNJAB</t>
  </si>
  <si>
    <t>07.21 UK SDL 2027</t>
  </si>
  <si>
    <t>UTTARAKHAND</t>
  </si>
  <si>
    <t>07.61 TS SDL 2027</t>
  </si>
  <si>
    <t>TELANGANA</t>
  </si>
  <si>
    <t>07.60 JH SDL 2027</t>
  </si>
  <si>
    <t>JHARKHAND</t>
  </si>
  <si>
    <t>06.45 BR SDL 2027</t>
  </si>
  <si>
    <t>BIHAR</t>
  </si>
  <si>
    <t>08.34 AP SDL 2027</t>
  </si>
  <si>
    <t>ANDHRA PRADESH</t>
  </si>
  <si>
    <t>07.52 UP SDL 2027</t>
  </si>
  <si>
    <t>UTTAR PRADESH</t>
  </si>
  <si>
    <t>07.51 MH SDL 2027</t>
  </si>
  <si>
    <t>MAHARASHTRA</t>
  </si>
  <si>
    <t>07.54 HP SDL 2027</t>
  </si>
  <si>
    <t>HIMACHAL PRADESH</t>
  </si>
  <si>
    <t>07.50 JK SDL 2027</t>
  </si>
  <si>
    <t>JAMMU AND KASHMIR</t>
  </si>
  <si>
    <t>07.64 WB SDL 2027</t>
  </si>
  <si>
    <t>WEST BENGAL</t>
  </si>
  <si>
    <t>07.59 KA SDL 2027MAR</t>
  </si>
  <si>
    <t>KARNATAKA</t>
  </si>
  <si>
    <t>07.88 CG SDL 2027</t>
  </si>
  <si>
    <t>CHHATTISGARH</t>
  </si>
  <si>
    <t>07.76 MP SDL 2027</t>
  </si>
  <si>
    <t>MADHYA PRADESH</t>
  </si>
  <si>
    <t>07.69 HR SDL 2027</t>
  </si>
  <si>
    <t>HARYANA</t>
  </si>
  <si>
    <t>SDL</t>
  </si>
  <si>
    <t>IN1020200078</t>
  </si>
  <si>
    <t>IN1320150056</t>
  </si>
  <si>
    <t>IN1520160020</t>
  </si>
  <si>
    <t>IN1920180198</t>
  </si>
  <si>
    <t>IN2120150106</t>
  </si>
  <si>
    <t>IN2220150204</t>
  </si>
  <si>
    <t>IN2920160016</t>
  </si>
  <si>
    <t>IN3120160020</t>
  </si>
  <si>
    <t>IN3320160010</t>
  </si>
  <si>
    <t>IN3420150176</t>
  </si>
  <si>
    <t>INE053F09HN1</t>
  </si>
  <si>
    <t>INE103A08043</t>
  </si>
  <si>
    <t>INE206D08261</t>
  </si>
  <si>
    <t>INE242A08494</t>
  </si>
  <si>
    <t>INE261F08DO9</t>
  </si>
  <si>
    <t>INE514E08FB6</t>
  </si>
  <si>
    <t>INE556F08KC2</t>
  </si>
  <si>
    <t>INE589A08035</t>
  </si>
  <si>
    <t>06.70 AP SDL 2026</t>
  </si>
  <si>
    <t>08.60 BR SDL 2026</t>
  </si>
  <si>
    <t>07.96 GJ SDL 2026</t>
  </si>
  <si>
    <t>08.28 KA SDL 2026</t>
  </si>
  <si>
    <t>08.76 MP SDL 2026</t>
  </si>
  <si>
    <t>08.51 MH SDL 2026</t>
  </si>
  <si>
    <t>07.98 RJ SDL 2026</t>
  </si>
  <si>
    <t>07.96 TN SDL 2026</t>
  </si>
  <si>
    <t>08.02 UP SDL 2026</t>
  </si>
  <si>
    <t>08.10 WB SDL 2026</t>
  </si>
  <si>
    <t>REC LIMITED</t>
  </si>
  <si>
    <t>INDIAN RAILWAY FINANCE CORPORATION LIMITED 9.09% 31Mar2026</t>
  </si>
  <si>
    <t>INDIAN RAILWAY FINANCE CORPORATION LIMITED</t>
  </si>
  <si>
    <t>MANGALORE REFINERY AND PETROCHEMICALS LIMITED 6.18% 29Dec2025</t>
  </si>
  <si>
    <t>MANGALORE REFINERY AND PETROCHEMICALS LIMITED</t>
  </si>
  <si>
    <t>NUCLEAR POWER CORPORATION OF INDIA LIMITED 8.14% 25Mar2026</t>
  </si>
  <si>
    <t>NUCLEAR POWER CORPORATION OF INDIA LIMITED</t>
  </si>
  <si>
    <t>INDIAN OIL CORPORATION LIMITED 5.60% 23Jan2026</t>
  </si>
  <si>
    <t>INDIAN OIL CORPORATION LIMITED</t>
  </si>
  <si>
    <t>NATIONAL BANK FOR AGRICULTURE AND RURAL DEVELOPMENT 7.40% 30Jan26</t>
  </si>
  <si>
    <t>NATIONAL BANK FOR AGRICULTURE AND RURAL DEVELOPMENT</t>
  </si>
  <si>
    <t>EXPORT IMPORT BANK OF INDIA 8.02% 20Apr2026</t>
  </si>
  <si>
    <t>EXPORT-IMPORT BANK OF INDIA</t>
  </si>
  <si>
    <t>SMALL INDUSTRIES DEVELOPMENT BANK OF INDIA 7.23% 09Mar2026</t>
  </si>
  <si>
    <t>SMALL INDUSTRIES DEVELOPMENT BANK OF INDIA</t>
  </si>
  <si>
    <t>NLC INDIA LIMITED 6.05% 12Feb2026</t>
  </si>
  <si>
    <t>NLC INDIA LIMITED</t>
  </si>
  <si>
    <t>PSU/ AAA</t>
  </si>
  <si>
    <t>Gilt</t>
  </si>
  <si>
    <t>IN0020070044</t>
  </si>
  <si>
    <t>Central Government</t>
  </si>
  <si>
    <t>IN0020220060</t>
  </si>
  <si>
    <t>IN0020020106</t>
  </si>
  <si>
    <t>IN0020070077</t>
  </si>
  <si>
    <t>Corporate Bond</t>
  </si>
  <si>
    <t>Civil Construction</t>
  </si>
  <si>
    <t>Power Generation</t>
  </si>
  <si>
    <t>Compressors Pumps &amp; Diesel Engines</t>
  </si>
  <si>
    <t>Electrodes &amp; Refractories</t>
  </si>
  <si>
    <t>Abrasives &amp; Bearings</t>
  </si>
  <si>
    <t>Industrial Products</t>
  </si>
  <si>
    <t>Ceramics</t>
  </si>
  <si>
    <t>Integrated Power Utilities</t>
  </si>
  <si>
    <t>Asset Class</t>
  </si>
  <si>
    <t>Date of Maturity</t>
  </si>
  <si>
    <t>Daily Weight</t>
  </si>
  <si>
    <t>LTIMINDTREE LTD.</t>
  </si>
  <si>
    <t>SHRIRAM FINANCE LTD.</t>
  </si>
  <si>
    <t>Snowflake Inc</t>
  </si>
  <si>
    <t>Advanced Micro Devices Inc</t>
  </si>
  <si>
    <t>Alphabet Inc</t>
  </si>
  <si>
    <t>Netflix Inc</t>
  </si>
  <si>
    <t>Apple Inc</t>
  </si>
  <si>
    <t>NVIDIA Corp</t>
  </si>
  <si>
    <t>Interactive Media &amp; Services</t>
  </si>
  <si>
    <t>IT Services</t>
  </si>
  <si>
    <t>Semiconductors &amp; Semiconductor Equipment</t>
  </si>
  <si>
    <t>Software</t>
  </si>
  <si>
    <t>Entertainment</t>
  </si>
  <si>
    <t>Internet &amp; Direct Marketing Retail</t>
  </si>
  <si>
    <t>Technology Hardware, Storage &amp; Peripherals</t>
  </si>
  <si>
    <t>Automobiles</t>
  </si>
  <si>
    <t>GICS Industry</t>
  </si>
  <si>
    <t>EXXON MOBIL CORP</t>
  </si>
  <si>
    <t>HOME DEPOT INC</t>
  </si>
  <si>
    <t>PFIZER INC</t>
  </si>
  <si>
    <t>PEPSICO INC</t>
  </si>
  <si>
    <t>BANK OF AMERICA CORP</t>
  </si>
  <si>
    <t>CISCO SYSTEMS INC</t>
  </si>
  <si>
    <t>ABBOTT LABORATORIES</t>
  </si>
  <si>
    <t>VERIZON COMMUNICATIONS INC</t>
  </si>
  <si>
    <t>QUALCOMM INC</t>
  </si>
  <si>
    <t>INTEL CORP</t>
  </si>
  <si>
    <t>-</t>
  </si>
  <si>
    <t>AARTI DRUGS LTD.</t>
  </si>
  <si>
    <t>ADITYA BIRLA SUN LIFE AMC LTD.</t>
  </si>
  <si>
    <t>AEGIS LOGISTICS LTD.</t>
  </si>
  <si>
    <t>AETHER INDUSTRIES LTD.</t>
  </si>
  <si>
    <t>AMBER ENTERPRISES INDIA LTD.</t>
  </si>
  <si>
    <t>ANGEL ONE LTD.</t>
  </si>
  <si>
    <t>ANUPAM RASAYAN INDIA LTD.</t>
  </si>
  <si>
    <t>APOLLO TYRES LTD.</t>
  </si>
  <si>
    <t>APTUS VALUE HOUSING FINANCE INDIA LTD.</t>
  </si>
  <si>
    <t>ASAHI INDIA GLASS LTD.</t>
  </si>
  <si>
    <t>ASTER DM HEALTHCARE LTD.</t>
  </si>
  <si>
    <t>ASTRAZENCA PHARMA INDIA LTD.</t>
  </si>
  <si>
    <t>AVANTI FEEDS LTD.</t>
  </si>
  <si>
    <t>BAJAJ ELECTRICALS LTD</t>
  </si>
  <si>
    <t>BALAJI AMINES LTD.</t>
  </si>
  <si>
    <t>BALRAMPUR CHINI MILLS LTD.</t>
  </si>
  <si>
    <t>BASF INDIA LTD.</t>
  </si>
  <si>
    <t>BOMBAY BURMAH TRADING CORPORATION LTD.</t>
  </si>
  <si>
    <t>BRIGHTCOM GROUP LTD.</t>
  </si>
  <si>
    <t>BHARAT DYNAMICS LTD.</t>
  </si>
  <si>
    <t>BEML LTD.</t>
  </si>
  <si>
    <t>BHARAT RASAYAN LTD.</t>
  </si>
  <si>
    <t>BIRLA CORPORATION LTD.</t>
  </si>
  <si>
    <t>BLUE STAR LTD.</t>
  </si>
  <si>
    <t>BOROSIL RENEWABLES LTD.</t>
  </si>
  <si>
    <t>BRIGADE ENTERPRISES LTD.</t>
  </si>
  <si>
    <t>BSE LTD.</t>
  </si>
  <si>
    <t>BIRLASOFT LTD.</t>
  </si>
  <si>
    <t>CAMPUS ACTIVEWEAR LTD.</t>
  </si>
  <si>
    <t>COMPUTER AGE MANAGEMENT SERVICES LTD.</t>
  </si>
  <si>
    <t>CAN FIN HOMES LTD.</t>
  </si>
  <si>
    <t>CAPLIN POINT LABORATORIES LTD.</t>
  </si>
  <si>
    <t>CARBORUNDUM UNIVERSAL LTD.</t>
  </si>
  <si>
    <t>CASTROL INDIA LTD.</t>
  </si>
  <si>
    <t>CCL PRODUCTS (I) LTD.</t>
  </si>
  <si>
    <t>CENTRAL DEPOSITORY SERVICES (INDIA) LTD.</t>
  </si>
  <si>
    <t>CEAT LTD.</t>
  </si>
  <si>
    <t>CENTRAL BANK OF INDIA</t>
  </si>
  <si>
    <t>CENTURY PLYBOARDS (INDIA) LTD.</t>
  </si>
  <si>
    <t>CENTURY TEXTILE &amp; INDUSTRIES LTD.</t>
  </si>
  <si>
    <t>CERA SANITARYWARE LTD</t>
  </si>
  <si>
    <t>CESC LTD.</t>
  </si>
  <si>
    <t>CAPRI GLOBAL CAPITAL LTD.</t>
  </si>
  <si>
    <t>CHALET HOTELS LTD.</t>
  </si>
  <si>
    <t>CHEMPLAST SANMAR LTD.</t>
  </si>
  <si>
    <t>CHOLAMANDALAM FINANCIAL HOLDINGS LTD.</t>
  </si>
  <si>
    <t>COCHIN SHIPYARD LTD.</t>
  </si>
  <si>
    <t>CREDITACCESS GRAMEEN LTD.</t>
  </si>
  <si>
    <t>CSB BANK LTD.</t>
  </si>
  <si>
    <t>CITY UNION BANK LTD.</t>
  </si>
  <si>
    <t>CYIENT LTD.</t>
  </si>
  <si>
    <t>DILIP BUILDCON LTD.</t>
  </si>
  <si>
    <t>DCM SHRIRAM LTD.</t>
  </si>
  <si>
    <t>DEEPAK FERTILISERS &amp; PETROCHEMICALS CORP. LTD.</t>
  </si>
  <si>
    <t>DELTA CORP LTD.</t>
  </si>
  <si>
    <t>DHANI SERVICES LTD.</t>
  </si>
  <si>
    <t>EASY TRIP PLANNERS LTD.</t>
  </si>
  <si>
    <t>ECLERX SERVICES LTD.</t>
  </si>
  <si>
    <t>EDELWEISS FINANCIAL SERVICES LTD.</t>
  </si>
  <si>
    <t>E.I.D. PARRY (INDIA) LTD.</t>
  </si>
  <si>
    <t>EIH LTD.</t>
  </si>
  <si>
    <t>ELGI EQUIPMENTS LTD.</t>
  </si>
  <si>
    <t>ENGINEERS INDIA LTD.</t>
  </si>
  <si>
    <t>EPL LTD.</t>
  </si>
  <si>
    <t>EQUITAS SMALL FINANCE BANK LTD.</t>
  </si>
  <si>
    <t>EXIDE INDUSTRIES LTD.</t>
  </si>
  <si>
    <t>FERTILISERS AND CHEMICALS TRAVANCORE LTD.</t>
  </si>
  <si>
    <t>FDC LTD.</t>
  </si>
  <si>
    <t>FINOLEX CABLES LTD.</t>
  </si>
  <si>
    <t>FINE ORGANIC INDUSTRIES LTD.</t>
  </si>
  <si>
    <t>FINOLEX INDUSTRIES LTD.</t>
  </si>
  <si>
    <t>FIRSTSOURCE SOLUTIONS LTD.</t>
  </si>
  <si>
    <t>GUJARAT AMBUJA EXPORTS LTD.</t>
  </si>
  <si>
    <t>GALAXY SURFACTANTS LTD.</t>
  </si>
  <si>
    <t>GARWARE TECHNICAL FIBRES LTD.</t>
  </si>
  <si>
    <t>GREAT EASTERN SHIPPING CO. LTD.</t>
  </si>
  <si>
    <t>GLENMARK PHARMACEUTICALS LTD.</t>
  </si>
  <si>
    <t>GMM PFAUDLER LTD.</t>
  </si>
  <si>
    <t>GO FASHION (INDIA) LTD.</t>
  </si>
  <si>
    <t>GODFREY PHILLIPS INDIA LTD.</t>
  </si>
  <si>
    <t>GODREJ AGROVET LTD.</t>
  </si>
  <si>
    <t>GUJARAT PIPAVAV PORT LTD.</t>
  </si>
  <si>
    <t>GRANULES INDIA LTD.</t>
  </si>
  <si>
    <t>GREENPANEL INDUSTRIES LTD.</t>
  </si>
  <si>
    <t>G R INFRAPROJECTS LTD.</t>
  </si>
  <si>
    <t>GUJARAT STATE FERTILIZERS &amp; CHEMICALS LTD.</t>
  </si>
  <si>
    <t>GUJARAT ALKALIES &amp; CHEMICALS LTD.</t>
  </si>
  <si>
    <t>H.E.G. LTD.</t>
  </si>
  <si>
    <t>HFCL LTD.</t>
  </si>
  <si>
    <t>HINDUJA GLOBAL SOLUTIONS LTD.</t>
  </si>
  <si>
    <t>HIKAL LTD.</t>
  </si>
  <si>
    <t>HLE GLASCOAT LTD.</t>
  </si>
  <si>
    <t>HOME FIRST FINANCE COMPANY INDIA LTD.</t>
  </si>
  <si>
    <t>HOUSING &amp; URBAN DEVELOPMENT CORPORATION LTD.</t>
  </si>
  <si>
    <t>INDIABULLS REAL ESTATE LTD.</t>
  </si>
  <si>
    <t>INDIABULLS</t>
  </si>
  <si>
    <t>INDIABULLS HOUSING FINANCE LTD.</t>
  </si>
  <si>
    <t>IDBI BANK LTD.</t>
  </si>
  <si>
    <t>IDFC LTD.</t>
  </si>
  <si>
    <t>IFB INDUSTRIES LTD.</t>
  </si>
  <si>
    <t>IIFL FINANCE LTD.</t>
  </si>
  <si>
    <t>IIFL WEALTH MANAGEMENT LTD.</t>
  </si>
  <si>
    <t>INDIA CEMENTS LTD.</t>
  </si>
  <si>
    <t>INDIGO PAINTS LTD.</t>
  </si>
  <si>
    <t>INDOCO REMEDIES LTD.</t>
  </si>
  <si>
    <t>INFIBEAM AVENUES LTD.</t>
  </si>
  <si>
    <t>INOX LEISURE LTD.</t>
  </si>
  <si>
    <t>INTELLECT DESIGN ARENA LTD.</t>
  </si>
  <si>
    <t>INDIAN OVERSEAS BANK</t>
  </si>
  <si>
    <t>IRB INFRASTRUCTURE DEVELOPERS LTD.</t>
  </si>
  <si>
    <t>ITI LTD.</t>
  </si>
  <si>
    <t>JAMNA AUTO INDUSTRIES LTD.</t>
  </si>
  <si>
    <t>J.B. CHEMICALS &amp; PHARMACEUTICALS LTD.</t>
  </si>
  <si>
    <t>JBM AUTO LTD.</t>
  </si>
  <si>
    <t>JK LAKSHMI CEMENT LTD.</t>
  </si>
  <si>
    <t>JK PAPER LTD.</t>
  </si>
  <si>
    <t>JM FINANCIAL LTD.</t>
  </si>
  <si>
    <t>JINDAL STAINLESS LTD.</t>
  </si>
  <si>
    <t>JUBILANT INGREVIA LTD.</t>
  </si>
  <si>
    <t>JUBILANT PHARMOVA LTD.</t>
  </si>
  <si>
    <t>JUSTDIAL LTD.</t>
  </si>
  <si>
    <t>JYOTHY LABS LTD.</t>
  </si>
  <si>
    <t>KALPATARU POWER TRANSMISSION LTD.</t>
  </si>
  <si>
    <t>KALYAN JEWELLERS INDIA LTD.</t>
  </si>
  <si>
    <t>KARUR VYSYA BANK LTD.</t>
  </si>
  <si>
    <t>KEC INTERNATIONAL LTD.</t>
  </si>
  <si>
    <t>KEI INDUSTRIES LTD.</t>
  </si>
  <si>
    <t>KRISHNA INSTITUTE OF MEDICAL SCIENCES LTD.</t>
  </si>
  <si>
    <t>KNR CONSTRUCTIONS LTD.</t>
  </si>
  <si>
    <t>KPIT TECHNOLOGIES LTD.</t>
  </si>
  <si>
    <t>KRBL LTD.</t>
  </si>
  <si>
    <t>LATENT VIEW ANALYTICS LTD.</t>
  </si>
  <si>
    <t>LAKSHMI MACHINE WORKS LTD.</t>
  </si>
  <si>
    <t>LEMON TREE HOTELS LTD.</t>
  </si>
  <si>
    <t>LUX INDUSTRIES LTD.</t>
  </si>
  <si>
    <t>LAXMI ORGANIC INDUSTRIES LTD.</t>
  </si>
  <si>
    <t>M&amp;M</t>
  </si>
  <si>
    <t>BANK OF MAHARASHTRA</t>
  </si>
  <si>
    <t>MAHINDRA CIE AUTOMOTIVE LTD.</t>
  </si>
  <si>
    <t>MAHINDRA LIFESPACE DEVELOPERS LTD.</t>
  </si>
  <si>
    <t>MAHINDRA LOGISTICS LTD.</t>
  </si>
  <si>
    <t>MANAPPURAM FINANCE LTD.</t>
  </si>
  <si>
    <t>C.E. INFO SYSTEMS LTD.</t>
  </si>
  <si>
    <t>MASTEK LTD.</t>
  </si>
  <si>
    <t>MAZAGOAN DOCK SHIPBUILDERS LTD.</t>
  </si>
  <si>
    <t>MULTI COMMODITY EXCHANGE OF INDIA LTD.</t>
  </si>
  <si>
    <t>MEDPLUS HEALTH SERVICES LTD.</t>
  </si>
  <si>
    <t>METRO BRANDS LTD.</t>
  </si>
  <si>
    <t>METROPOLIS HEALTHCARE LTD.</t>
  </si>
  <si>
    <t>MAHANAGAR GAS LTD.</t>
  </si>
  <si>
    <t>MAHINDRA HOLIDAYS &amp; RESORTS INDIA LTD.</t>
  </si>
  <si>
    <t>MMTC LTD.</t>
  </si>
  <si>
    <t>MOIL LTD.</t>
  </si>
  <si>
    <t>MOTILAL OSWAL FINANCIAL SERVICES LTD.</t>
  </si>
  <si>
    <t>MANGALORE REFINERY &amp; PETROCHEMICALS LTD.</t>
  </si>
  <si>
    <t>MTAR TECHNOLOGIES LTD.</t>
  </si>
  <si>
    <t>NAZARA TECHNOLOGIES LTD.</t>
  </si>
  <si>
    <t>NBCC (INDIA) LTD.</t>
  </si>
  <si>
    <t>NCC LTD.</t>
  </si>
  <si>
    <t>NETWORK18 MEDIA &amp; INVESTMENTS LTD.</t>
  </si>
  <si>
    <t>NARAYANA HRUDAYALAYA LTD.</t>
  </si>
  <si>
    <t>NLC INDIA LTD.</t>
  </si>
  <si>
    <t>NOCIL LTD.</t>
  </si>
  <si>
    <t>NUVOCO VISTAS CORPORATION LTD.</t>
  </si>
  <si>
    <t>OLECTRA GREENTECH LTD.</t>
  </si>
  <si>
    <t>ORIENT ELECTRIC LTD.</t>
  </si>
  <si>
    <t>PCBL LTD.</t>
  </si>
  <si>
    <t>PROCTER &amp; GAMBLE HEALTH LTD.</t>
  </si>
  <si>
    <t>PNB</t>
  </si>
  <si>
    <t>PNB HOUSING FINANCE LTD.</t>
  </si>
  <si>
    <t>PNC INFRATECH LTD.</t>
  </si>
  <si>
    <t>POLY MEDICURE LTD.</t>
  </si>
  <si>
    <t>POLYPLEX CORPORATION LTD.</t>
  </si>
  <si>
    <t>HITACHI ENERGY INDIA LTD.</t>
  </si>
  <si>
    <t>PRAJ INDUSTRIES LTD.</t>
  </si>
  <si>
    <t>PRINCE PIPES AND FITTINGS LTD.</t>
  </si>
  <si>
    <t>PRIVI SPECIALITY CHEMICALS LTD.</t>
  </si>
  <si>
    <t>PRISM JOHNSON LTD.</t>
  </si>
  <si>
    <t>PVR LTD.</t>
  </si>
  <si>
    <t>QUESS CORP LTD.</t>
  </si>
  <si>
    <t>RADICO KHAITAN LTD</t>
  </si>
  <si>
    <t>RAIN INDUSTRIES LTD</t>
  </si>
  <si>
    <t>RAINBOW CHILDRENS MEDICARE LTD.</t>
  </si>
  <si>
    <t>RALLIS INDIA LTD.</t>
  </si>
  <si>
    <t>RATNAMANI METALS &amp; TUBES LTD.</t>
  </si>
  <si>
    <t>RAYMOND LTD.</t>
  </si>
  <si>
    <t>RESTAURANT BRANDS ASIA LTD.</t>
  </si>
  <si>
    <t>RBL BANK LTD.</t>
  </si>
  <si>
    <t>RASHTRIYA CHEMICALS &amp; FERTILIZERS LTD.</t>
  </si>
  <si>
    <t>REDINGTON LTD.</t>
  </si>
  <si>
    <t>RELIANCE</t>
  </si>
  <si>
    <t>SHREE RENUKA SUGARS LTD.</t>
  </si>
  <si>
    <t>RHI MAGNESITA INDIA LTD.</t>
  </si>
  <si>
    <t>RITES LTD.</t>
  </si>
  <si>
    <t>ROSSARI BIOTECH LTD.</t>
  </si>
  <si>
    <t>ROUTE MOBILE LTD.</t>
  </si>
  <si>
    <t>RATTANINDIA ENTERPRISES LTD.</t>
  </si>
  <si>
    <t>RAIL VIKAS NIGAM LTD.</t>
  </si>
  <si>
    <t>SAPPHIRE FOODS INDIA LTD.</t>
  </si>
  <si>
    <t>SBI</t>
  </si>
  <si>
    <t>SHEELA FOAM LTD.</t>
  </si>
  <si>
    <t>SHARDA CROPCHEM LTD.</t>
  </si>
  <si>
    <t>SHILPA MEDICARE LTD.</t>
  </si>
  <si>
    <t>SHOPPERS STOP LTD.</t>
  </si>
  <si>
    <t>SHYAM METALICS AND ENERGY LTD.</t>
  </si>
  <si>
    <t>SIS LTD.</t>
  </si>
  <si>
    <t>SJVN LTD.</t>
  </si>
  <si>
    <t>SOBHA LTD.</t>
  </si>
  <si>
    <t>SONATA SOFTWARE LTD.</t>
  </si>
  <si>
    <t>SUN PHARMA ADVANCED RESEARCH COMPANY LTD.</t>
  </si>
  <si>
    <t>STERLITE TECHNOLOGIES LTD.</t>
  </si>
  <si>
    <t>SUDARSHAN CHEMICAL INDUSTRIES LTD.</t>
  </si>
  <si>
    <t>SUNDARAM</t>
  </si>
  <si>
    <t>SUNTECK REALTY LTD.</t>
  </si>
  <si>
    <t>SUPRAJIT ENGINEERING LTD.</t>
  </si>
  <si>
    <t>SUVEN PHARMACEUTICALS LTD.</t>
  </si>
  <si>
    <t>SUZLON ENERGY LTD.</t>
  </si>
  <si>
    <t>SWAN ENERGY LTD.</t>
  </si>
  <si>
    <t>STERLING AND WILSON RENEWABLE ENERGY LTD.</t>
  </si>
  <si>
    <t>SYMPHONY LTD.</t>
  </si>
  <si>
    <t>TANLA PLATFORMS LTD.</t>
  </si>
  <si>
    <t>TATA COFFEE LTD.</t>
  </si>
  <si>
    <t>TATA INVESTMENT CORPORATION LTD.</t>
  </si>
  <si>
    <t>TATA MOTORS LTD DVR</t>
  </si>
  <si>
    <t>TRANSPORT CORPORATION OF INDIA LTD.</t>
  </si>
  <si>
    <t>TCI EXPRESS LTD.</t>
  </si>
  <si>
    <t>TCNS CLOTHING CO. LTD.</t>
  </si>
  <si>
    <t>TEAMLEASE SERVICES LTD.</t>
  </si>
  <si>
    <t>TEJAS NETWORKS LTD.</t>
  </si>
  <si>
    <t>THYROCARE TECHNOLOGIES LTD.</t>
  </si>
  <si>
    <t>TIMKEN INDIA LTD.</t>
  </si>
  <si>
    <t>TRIVENI TURBINE LTD.</t>
  </si>
  <si>
    <t>TRIVENI ENGINEERING &amp; INDUSTRIES LTD.</t>
  </si>
  <si>
    <t>TTK PRESTIGE LTD.</t>
  </si>
  <si>
    <t>TV18 BROADCAST LTD.</t>
  </si>
  <si>
    <t>UCO BANK</t>
  </si>
  <si>
    <t>UFLEX LTD.</t>
  </si>
  <si>
    <t>UTI ASSET MANAGEMENT COMPANY LTD.</t>
  </si>
  <si>
    <t>VAIBHAV GLOBAL LTD.</t>
  </si>
  <si>
    <t>VARROC ENGINEERING LTD.</t>
  </si>
  <si>
    <t>V-GUARD INDUSTRIES LTD.</t>
  </si>
  <si>
    <t>VIJAYA DIAGNOSTIC CENTRE LTD.</t>
  </si>
  <si>
    <t>V.I.P. INDUSTRIES LTD.</t>
  </si>
  <si>
    <t>V-MART RETAIL LTD.</t>
  </si>
  <si>
    <t>VARDHMAN TEXTILES LTD.</t>
  </si>
  <si>
    <t>WELSPUN CORP LTD.</t>
  </si>
  <si>
    <t>WELSPUN INDIA LTD.</t>
  </si>
  <si>
    <t>WESTLIFE DEVELOPMENT LTD.</t>
  </si>
  <si>
    <t>WOCKHARDT LTD.</t>
  </si>
  <si>
    <t>ZENSAR TECHNOLGIES LTD.</t>
  </si>
  <si>
    <t>ZYDUS WELLNESS LTD.</t>
  </si>
  <si>
    <t>INE031A08855</t>
  </si>
  <si>
    <t>HOUSING AND URBAN DEVELOPMENT CORPORATION LIMITED 7.54% 11Feb26</t>
  </si>
  <si>
    <t>HOUSING AND URBAN DEVELOPMENT CORPORATION LIMITED</t>
  </si>
  <si>
    <t>INE134E07AJ9</t>
  </si>
  <si>
    <t>POWER FINANCE CORPORATION LIMITED 5.80% 22Jan26</t>
  </si>
  <si>
    <t>POWER FINANCE CORPORATION LIMITED</t>
  </si>
  <si>
    <t>INE020B08DW1</t>
  </si>
  <si>
    <t>REC LIMITED 7.32% 28Feb26</t>
  </si>
  <si>
    <t>Asset Type</t>
  </si>
  <si>
    <t>Amazoncom Inc</t>
  </si>
  <si>
    <t>Microsoft Corporation</t>
  </si>
  <si>
    <t>US0378331005</t>
  </si>
  <si>
    <t>US5949181045</t>
  </si>
  <si>
    <t>Systems Software</t>
  </si>
  <si>
    <t>US0231351067</t>
  </si>
  <si>
    <t>Amazon Com Inc</t>
  </si>
  <si>
    <t>US02079K3059</t>
  </si>
  <si>
    <t>Alphabet Inc A</t>
  </si>
  <si>
    <t>US0846707026</t>
  </si>
  <si>
    <t>Berkshire Hathaway Inc</t>
  </si>
  <si>
    <t>Multi-Sector Holdings</t>
  </si>
  <si>
    <t>US02079K1079</t>
  </si>
  <si>
    <t>US67066G1040</t>
  </si>
  <si>
    <t>Nvidia Corp Com</t>
  </si>
  <si>
    <t>Semiconductors</t>
  </si>
  <si>
    <t>US30231G1022</t>
  </si>
  <si>
    <t>Integrated Oil &amp; Gas</t>
  </si>
  <si>
    <t>US91324P1021</t>
  </si>
  <si>
    <t>Unitedhealth Group Inc</t>
  </si>
  <si>
    <t>Managed Health Care</t>
  </si>
  <si>
    <t>US88160R1014</t>
  </si>
  <si>
    <t>Automobile Manufacturers</t>
  </si>
  <si>
    <t>US4781601046</t>
  </si>
  <si>
    <t>Johnson &amp; Johnson</t>
  </si>
  <si>
    <t>US46625H1005</t>
  </si>
  <si>
    <t>JP Morgan Chase &amp; Co</t>
  </si>
  <si>
    <t>Diversified Banks</t>
  </si>
  <si>
    <t>US92826C8394</t>
  </si>
  <si>
    <t>Visa Inc</t>
  </si>
  <si>
    <t>Data Processing &amp; Outsourced Services</t>
  </si>
  <si>
    <t>US7427181091</t>
  </si>
  <si>
    <t>Procter &amp; Gamble Ord</t>
  </si>
  <si>
    <t>Household Products</t>
  </si>
  <si>
    <t>US30303M1027</t>
  </si>
  <si>
    <t>Meta Platforms Registered Shares A</t>
  </si>
  <si>
    <t>US4370761029</t>
  </si>
  <si>
    <t>Home Improvement Retail</t>
  </si>
  <si>
    <t>US57636Q1040</t>
  </si>
  <si>
    <t>Mastercard Incorporated</t>
  </si>
  <si>
    <t>US1667641005</t>
  </si>
  <si>
    <t>CHEVRON CORPORATION</t>
  </si>
  <si>
    <t>US58933Y1055</t>
  </si>
  <si>
    <t>Merck &amp; Co. Inc</t>
  </si>
  <si>
    <t>US5324571083</t>
  </si>
  <si>
    <t>Eli Lilly &amp; Co</t>
  </si>
  <si>
    <t>US00287Y1091</t>
  </si>
  <si>
    <t>AbbVie Inc</t>
  </si>
  <si>
    <t>Biotechnology</t>
  </si>
  <si>
    <t>US0605051046</t>
  </si>
  <si>
    <t>US7170811035</t>
  </si>
  <si>
    <t>US1912161007</t>
  </si>
  <si>
    <t>COCA COLA CO</t>
  </si>
  <si>
    <t>Soft Drinks</t>
  </si>
  <si>
    <t>US11135F1012</t>
  </si>
  <si>
    <t>Broadcom Inc</t>
  </si>
  <si>
    <t>US7134481081</t>
  </si>
  <si>
    <t>US22160K1051</t>
  </si>
  <si>
    <t>Costco Wholesale Corp</t>
  </si>
  <si>
    <t>Hypermarkets and Supercenters</t>
  </si>
  <si>
    <t>US8835561023</t>
  </si>
  <si>
    <t>Thermo Fisher Scientific Inc</t>
  </si>
  <si>
    <t>Life Sciences Tools &amp; Services</t>
  </si>
  <si>
    <t>US9311421039</t>
  </si>
  <si>
    <t>Walmart Inc</t>
  </si>
  <si>
    <t>US17275R1023</t>
  </si>
  <si>
    <t>Communications Equipment</t>
  </si>
  <si>
    <t>US2546871060</t>
  </si>
  <si>
    <t>The Walt Disney Company</t>
  </si>
  <si>
    <t>Movies &amp; Entertainment</t>
  </si>
  <si>
    <t>US5801351017</t>
  </si>
  <si>
    <t>MCDONALD'S CORPOPRATION</t>
  </si>
  <si>
    <t>US0028241000</t>
  </si>
  <si>
    <t>Health Care Equipment</t>
  </si>
  <si>
    <t>US9497461015</t>
  </si>
  <si>
    <t>Wells Fargo &amp; Co</t>
  </si>
  <si>
    <t>IE00B4BNMY34</t>
  </si>
  <si>
    <t>Accenture Plc-CL A</t>
  </si>
  <si>
    <t>IT Consulting &amp; Other Services</t>
  </si>
  <si>
    <t>US92343V1044</t>
  </si>
  <si>
    <t>Integrated Telecommunication Services</t>
  </si>
  <si>
    <t>US00724F1012</t>
  </si>
  <si>
    <t>Adobe Inc</t>
  </si>
  <si>
    <t>Application Software</t>
  </si>
  <si>
    <t>US2358511028</t>
  </si>
  <si>
    <t>Danaher Corp</t>
  </si>
  <si>
    <t>US20030N1019</t>
  </si>
  <si>
    <t>Comcast Corp - Class A</t>
  </si>
  <si>
    <t>Cable &amp; Satellite</t>
  </si>
  <si>
    <t>US79466L3024</t>
  </si>
  <si>
    <t>Salesforce Inc</t>
  </si>
  <si>
    <t>IE00BZ12WP82</t>
  </si>
  <si>
    <t>Linde PLC</t>
  </si>
  <si>
    <t>US7181721090</t>
  </si>
  <si>
    <t>Philip Morris International Ord</t>
  </si>
  <si>
    <t>Tobacco</t>
  </si>
  <si>
    <t>US8825081040</t>
  </si>
  <si>
    <t>Texas Instruments Inc</t>
  </si>
  <si>
    <t>US6541061031</t>
  </si>
  <si>
    <t>NIKE INC</t>
  </si>
  <si>
    <t>US1101221083</t>
  </si>
  <si>
    <t>Bristol Myers Squibb Ord</t>
  </si>
  <si>
    <t>US7475251036</t>
  </si>
  <si>
    <t>US00206R1023</t>
  </si>
  <si>
    <t>AT N T INC SHS</t>
  </si>
  <si>
    <t>US9078181081</t>
  </si>
  <si>
    <t>Union Pacific Ord</t>
  </si>
  <si>
    <t>Railroads</t>
  </si>
  <si>
    <t>US0079031078</t>
  </si>
  <si>
    <t>US4581401001</t>
  </si>
  <si>
    <t>IE00BTN1Y115</t>
  </si>
  <si>
    <t>Medtronic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</si>
</sst>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9]d\-mmm\-yy;@"/>
    <numFmt numFmtId="166" formatCode="0.0000%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" fillId="9" borderId="8" applyNumberFormat="0" applyAlignment="0" applyProtection="0"/>
    <xf numFmtId="0" fontId="14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17" fillId="35" borderId="0"/>
    <xf numFmtId="0" fontId="19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10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2" fontId="0" fillId="0" borderId="0" xfId="0" applyNumberForma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2" fillId="2" borderId="1" xfId="0" applyNumberFormat="1" applyFont="1" applyFill="1" applyBorder="1"/>
    <xf numFmtId="9" fontId="0" fillId="0" borderId="1" xfId="0" applyNumberFormat="1" applyBorder="1"/>
    <xf numFmtId="10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10" fontId="3" fillId="0" borderId="0" xfId="0" applyNumberFormat="1" applyFon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1" fillId="3" borderId="1" xfId="0" applyNumberFormat="1" applyFont="1" applyFill="1" applyBorder="1" applyAlignment="1">
      <alignment vertical="center" wrapText="1"/>
    </xf>
    <xf numFmtId="166" fontId="1" fillId="3" borderId="1" xfId="0" applyNumberFormat="1" applyFont="1" applyFill="1" applyBorder="1" applyAlignment="1">
      <alignment vertical="center" wrapText="1"/>
    </xf>
    <xf numFmtId="165" fontId="0" fillId="0" borderId="1" xfId="0" applyNumberFormat="1" applyBorder="1"/>
    <xf numFmtId="0" fontId="1" fillId="2" borderId="1" xfId="0" applyFont="1" applyFill="1" applyBorder="1"/>
    <xf numFmtId="164" fontId="0" fillId="0" borderId="0" xfId="0" applyNumberForma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0" fillId="0" borderId="1" xfId="0" applyBorder="1"/>
    <xf numFmtId="2" fontId="1" fillId="2" borderId="1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0" fontId="21" fillId="0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 applyAlignment="1">
      <alignment horizontal="left"/>
    </xf>
    <xf numFmtId="10" fontId="0" fillId="0" borderId="1" xfId="0" applyNumberFormat="1" applyFont="1" applyBorder="1"/>
  </cellXfs>
  <cellStyles count="44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00000000-0005-0000-0000-00002F000000}"/>
    <cellStyle name="60% - Accent2 2" xfId="35" xr:uid="{00000000-0005-0000-0000-000030000000}"/>
    <cellStyle name="60% - Accent3 2" xfId="36" xr:uid="{00000000-0005-0000-0000-000031000000}"/>
    <cellStyle name="60% - Accent4 2" xfId="37" xr:uid="{00000000-0005-0000-0000-000032000000}"/>
    <cellStyle name="60% - Accent5 2" xfId="38" xr:uid="{00000000-0005-0000-0000-000033000000}"/>
    <cellStyle name="60% - Accent6 2" xfId="39" xr:uid="{00000000-0005-0000-0000-000034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blp_column_header" xfId="40" xr:uid="{00000000-0005-0000-0000-000019000000}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1" xr:uid="{00000000-0005-0000-0000-000036000000}"/>
    <cellStyle name="Normal" xfId="0" builtinId="0"/>
    <cellStyle name="Normal 2" xfId="43" xr:uid="{00000000-0005-0000-0000-000001000000}"/>
    <cellStyle name="Note" xfId="13" builtinId="10" customBuiltin="1"/>
    <cellStyle name="Output" xfId="8" builtinId="21" customBuiltin="1"/>
    <cellStyle name="Title 2" xfId="42" xr:uid="{00000000-0005-0000-0000-000037000000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6807-0563-428E-8F1F-2007D33EE302}">
  <dimension ref="A1:P51"/>
  <sheetViews>
    <sheetView tabSelected="1" workbookViewId="0"/>
  </sheetViews>
  <sheetFormatPr defaultRowHeight="15" x14ac:dyDescent="0.25"/>
  <cols>
    <col min="1" max="1" width="12.85546875" bestFit="1" customWidth="1"/>
    <col min="2" max="2" width="14" bestFit="1" customWidth="1"/>
    <col min="3" max="3" width="50.140625" bestFit="1" customWidth="1"/>
    <col min="4" max="4" width="36.5703125" bestFit="1" customWidth="1"/>
    <col min="5" max="5" width="12" bestFit="1" customWidth="1"/>
    <col min="6" max="6" width="12.85546875" bestFit="1" customWidth="1"/>
    <col min="7" max="7" width="50.140625" bestFit="1" customWidth="1"/>
    <col min="9" max="9" width="50.140625" style="6" bestFit="1" customWidth="1"/>
    <col min="10" max="10" width="8" style="6" bestFit="1" customWidth="1"/>
    <col min="12" max="14" width="14.28515625" style="6" customWidth="1"/>
    <col min="15" max="15" width="32.7109375" style="6" bestFit="1" customWidth="1"/>
    <col min="16" max="16" width="14.28515625" style="6" customWidth="1"/>
  </cols>
  <sheetData>
    <row r="1" spans="1:1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134</v>
      </c>
      <c r="F1" s="1" t="s">
        <v>619</v>
      </c>
      <c r="G1" s="1" t="s">
        <v>620</v>
      </c>
      <c r="I1" s="22" t="s">
        <v>671</v>
      </c>
      <c r="J1" s="26" t="s">
        <v>672</v>
      </c>
      <c r="L1" s="22" t="s">
        <v>619</v>
      </c>
      <c r="M1" s="26" t="s">
        <v>673</v>
      </c>
      <c r="O1" s="22" t="s">
        <v>675</v>
      </c>
      <c r="P1" s="22" t="s">
        <v>672</v>
      </c>
    </row>
    <row r="2" spans="1:16" x14ac:dyDescent="0.25">
      <c r="A2" s="21" t="s">
        <v>1</v>
      </c>
      <c r="B2" s="21" t="s">
        <v>104</v>
      </c>
      <c r="C2" s="21" t="s">
        <v>105</v>
      </c>
      <c r="D2" s="21" t="s">
        <v>34</v>
      </c>
      <c r="E2" s="8">
        <v>10.411479999999999</v>
      </c>
      <c r="F2" s="21" t="str">
        <f>VLOOKUP(C2,'Group Class'!A:B,2,0)</f>
        <v>RELIANCE</v>
      </c>
      <c r="G2" s="21" t="str">
        <f>C2</f>
        <v>RELIANCE INDUSTRIES LTD.</v>
      </c>
      <c r="I2" s="21" t="str">
        <f>C2</f>
        <v>RELIANCE INDUSTRIES LTD.</v>
      </c>
      <c r="J2" s="8">
        <f>E2</f>
        <v>10.411479999999999</v>
      </c>
      <c r="L2" s="8" t="s">
        <v>621</v>
      </c>
      <c r="M2" s="8">
        <v>15.85</v>
      </c>
      <c r="O2" s="8" t="s">
        <v>19</v>
      </c>
      <c r="P2" s="8">
        <v>23.640499999999999</v>
      </c>
    </row>
    <row r="3" spans="1:16" x14ac:dyDescent="0.25">
      <c r="A3" s="21" t="s">
        <v>1</v>
      </c>
      <c r="B3" s="21" t="s">
        <v>59</v>
      </c>
      <c r="C3" s="21" t="s">
        <v>60</v>
      </c>
      <c r="D3" s="21" t="s">
        <v>19</v>
      </c>
      <c r="E3" s="8">
        <v>9.0561659999999993</v>
      </c>
      <c r="F3" s="21" t="str">
        <f>VLOOKUP(C3,'Group Class'!A:B,2,0)</f>
        <v>HDFC</v>
      </c>
      <c r="G3" s="21" t="str">
        <f t="shared" ref="G3:G51" si="0">C3</f>
        <v>HDFC BANK LTD.</v>
      </c>
      <c r="I3" s="21" t="str">
        <f t="shared" ref="I3:I8" si="1">C3</f>
        <v>HDFC BANK LTD.</v>
      </c>
      <c r="J3" s="8">
        <f t="shared" ref="J3:J8" si="2">E3</f>
        <v>9.0561659999999993</v>
      </c>
      <c r="L3" s="8" t="s">
        <v>1026</v>
      </c>
      <c r="M3" s="8">
        <v>10.980319</v>
      </c>
      <c r="O3" s="8" t="s">
        <v>55</v>
      </c>
      <c r="P3" s="8">
        <v>14.700230999999999</v>
      </c>
    </row>
    <row r="4" spans="1:16" x14ac:dyDescent="0.25">
      <c r="A4" s="21" t="s">
        <v>1</v>
      </c>
      <c r="B4" s="21" t="s">
        <v>72</v>
      </c>
      <c r="C4" s="21" t="s">
        <v>73</v>
      </c>
      <c r="D4" s="21" t="s">
        <v>19</v>
      </c>
      <c r="E4" s="8">
        <v>7.4399519999999999</v>
      </c>
      <c r="F4" s="21" t="str">
        <f>VLOOKUP(C4,'Group Class'!A:B,2,0)</f>
        <v>ICICI</v>
      </c>
      <c r="G4" s="21" t="str">
        <f t="shared" si="0"/>
        <v>ICICI BANK LTD.</v>
      </c>
      <c r="I4" s="21" t="str">
        <f t="shared" si="1"/>
        <v>ICICI BANK LTD.</v>
      </c>
      <c r="J4" s="8">
        <f t="shared" si="2"/>
        <v>7.4399519999999999</v>
      </c>
      <c r="L4" s="8" t="s">
        <v>624</v>
      </c>
      <c r="M4" s="8">
        <v>8.1057780000000008</v>
      </c>
      <c r="O4" s="8" t="s">
        <v>34</v>
      </c>
      <c r="P4" s="8">
        <v>10.841016</v>
      </c>
    </row>
    <row r="5" spans="1:16" x14ac:dyDescent="0.25">
      <c r="A5" s="21" t="s">
        <v>1</v>
      </c>
      <c r="B5" s="21" t="s">
        <v>76</v>
      </c>
      <c r="C5" s="21" t="s">
        <v>77</v>
      </c>
      <c r="D5" s="21" t="s">
        <v>55</v>
      </c>
      <c r="E5" s="8">
        <v>7.1982119999999998</v>
      </c>
      <c r="F5" s="21" t="str">
        <f>VLOOKUP(C5,'Group Class'!A:B,2,0)</f>
        <v>-</v>
      </c>
      <c r="G5" s="21" t="str">
        <f t="shared" si="0"/>
        <v>INFOSYS LTD.</v>
      </c>
      <c r="I5" s="21" t="str">
        <f t="shared" si="1"/>
        <v>INFOSYS LTD.</v>
      </c>
      <c r="J5" s="8">
        <f t="shared" si="2"/>
        <v>7.1982119999999998</v>
      </c>
      <c r="L5" s="8" t="s">
        <v>629</v>
      </c>
      <c r="M5" s="8">
        <v>7.7646490000000004</v>
      </c>
      <c r="O5" s="8" t="s">
        <v>71</v>
      </c>
      <c r="P5" s="8">
        <v>6.9299039999999996</v>
      </c>
    </row>
    <row r="6" spans="1:16" x14ac:dyDescent="0.25">
      <c r="A6" s="21" t="s">
        <v>1</v>
      </c>
      <c r="B6" s="21" t="s">
        <v>56</v>
      </c>
      <c r="C6" s="21" t="s">
        <v>57</v>
      </c>
      <c r="D6" s="21" t="s">
        <v>58</v>
      </c>
      <c r="E6" s="8">
        <v>6.0636020000000004</v>
      </c>
      <c r="F6" s="21" t="str">
        <f>VLOOKUP(C6,'Group Class'!A:B,2,0)</f>
        <v>HDFC</v>
      </c>
      <c r="G6" s="21" t="str">
        <f t="shared" si="0"/>
        <v>HOUSING DEVELOPMENT FINANCE CORPORATION LTD.</v>
      </c>
      <c r="I6" s="21" t="str">
        <f t="shared" si="1"/>
        <v>HOUSING DEVELOPMENT FINANCE CORPORATION LTD.</v>
      </c>
      <c r="J6" s="8">
        <f t="shared" si="2"/>
        <v>6.0636020000000004</v>
      </c>
      <c r="M6" s="27"/>
    </row>
    <row r="7" spans="1:16" x14ac:dyDescent="0.25">
      <c r="A7" s="21" t="s">
        <v>1</v>
      </c>
      <c r="B7" s="21" t="s">
        <v>120</v>
      </c>
      <c r="C7" s="21" t="s">
        <v>121</v>
      </c>
      <c r="D7" s="21" t="s">
        <v>55</v>
      </c>
      <c r="E7" s="8">
        <v>4.4112780000000003</v>
      </c>
      <c r="F7" s="21" t="str">
        <f>VLOOKUP(C7,'Group Class'!A:B,2,0)</f>
        <v>TATA</v>
      </c>
      <c r="G7" s="21" t="str">
        <f t="shared" si="0"/>
        <v>TATA CONSULTANCY SERVICES LTD.</v>
      </c>
      <c r="I7" s="21" t="str">
        <f t="shared" si="1"/>
        <v>TATA CONSULTANCY SERVICES LTD.</v>
      </c>
      <c r="J7" s="8">
        <f t="shared" si="2"/>
        <v>4.4112780000000003</v>
      </c>
      <c r="M7" s="27"/>
    </row>
    <row r="8" spans="1:16" x14ac:dyDescent="0.25">
      <c r="A8" s="21" t="s">
        <v>1</v>
      </c>
      <c r="B8" s="21" t="s">
        <v>78</v>
      </c>
      <c r="C8" s="21" t="s">
        <v>79</v>
      </c>
      <c r="D8" s="21" t="s">
        <v>71</v>
      </c>
      <c r="E8" s="8">
        <v>3.9806309999999998</v>
      </c>
      <c r="F8" s="21" t="str">
        <f>VLOOKUP(C8,'Group Class'!A:B,2,0)</f>
        <v>-</v>
      </c>
      <c r="G8" s="21" t="str">
        <f t="shared" si="0"/>
        <v>ITC LTD.</v>
      </c>
      <c r="I8" s="21" t="str">
        <f t="shared" si="1"/>
        <v>ITC LTD.</v>
      </c>
      <c r="J8" s="8">
        <f t="shared" si="2"/>
        <v>3.9806309999999998</v>
      </c>
      <c r="M8" s="27"/>
    </row>
    <row r="9" spans="1:16" x14ac:dyDescent="0.25">
      <c r="A9" s="21" t="s">
        <v>1</v>
      </c>
      <c r="B9" s="21" t="s">
        <v>85</v>
      </c>
      <c r="C9" s="21" t="s">
        <v>86</v>
      </c>
      <c r="D9" s="21" t="s">
        <v>797</v>
      </c>
      <c r="E9" s="8">
        <v>3.2914729999999999</v>
      </c>
      <c r="F9" s="21" t="str">
        <f>VLOOKUP(C9,'Group Class'!A:B,2,0)</f>
        <v>L&amp;T</v>
      </c>
      <c r="G9" s="21" t="str">
        <f t="shared" si="0"/>
        <v>LARSEN &amp; TOUBRO LTD.</v>
      </c>
    </row>
    <row r="10" spans="1:16" x14ac:dyDescent="0.25">
      <c r="A10" s="21" t="s">
        <v>1</v>
      </c>
      <c r="B10" s="21" t="s">
        <v>83</v>
      </c>
      <c r="C10" s="21" t="s">
        <v>84</v>
      </c>
      <c r="D10" s="21" t="s">
        <v>19</v>
      </c>
      <c r="E10" s="8">
        <v>3.2168049999999999</v>
      </c>
      <c r="F10" s="21" t="str">
        <f>VLOOKUP(C10,'Group Class'!A:B,2,0)</f>
        <v>-</v>
      </c>
      <c r="G10" s="21" t="str">
        <f t="shared" si="0"/>
        <v>KOTAK MAHINDRA BANK LTD.</v>
      </c>
    </row>
    <row r="11" spans="1:16" x14ac:dyDescent="0.25">
      <c r="A11" s="21" t="s">
        <v>1</v>
      </c>
      <c r="B11" s="21" t="s">
        <v>17</v>
      </c>
      <c r="C11" s="21" t="s">
        <v>18</v>
      </c>
      <c r="D11" s="21" t="s">
        <v>19</v>
      </c>
      <c r="E11" s="8">
        <v>3.0233270000000001</v>
      </c>
      <c r="F11" s="21" t="str">
        <f>VLOOKUP(C11,'Group Class'!A:B,2,0)</f>
        <v>-</v>
      </c>
      <c r="G11" s="21" t="str">
        <f t="shared" si="0"/>
        <v>AXIS BANK LTD.</v>
      </c>
    </row>
    <row r="12" spans="1:16" x14ac:dyDescent="0.25">
      <c r="A12" s="21" t="s">
        <v>1</v>
      </c>
      <c r="B12" s="21" t="s">
        <v>69</v>
      </c>
      <c r="C12" s="21" t="s">
        <v>70</v>
      </c>
      <c r="D12" s="21" t="s">
        <v>71</v>
      </c>
      <c r="E12" s="8">
        <v>2.9492729999999998</v>
      </c>
      <c r="F12" s="21" t="str">
        <f>VLOOKUP(C12,'Group Class'!A:B,2,0)</f>
        <v>-</v>
      </c>
      <c r="G12" s="21" t="str">
        <f t="shared" si="0"/>
        <v>HINDUSTAN UNILEVER LTD.</v>
      </c>
    </row>
    <row r="13" spans="1:16" x14ac:dyDescent="0.25">
      <c r="A13" s="21" t="s">
        <v>1</v>
      </c>
      <c r="B13" s="21" t="s">
        <v>108</v>
      </c>
      <c r="C13" s="21" t="s">
        <v>109</v>
      </c>
      <c r="D13" s="21" t="s">
        <v>110</v>
      </c>
      <c r="E13" s="8">
        <v>2.7229649999999999</v>
      </c>
      <c r="F13" s="21" t="str">
        <f>VLOOKUP(C13,'Group Class'!A:B,2,0)</f>
        <v>SBI</v>
      </c>
      <c r="G13" s="21" t="str">
        <f t="shared" si="0"/>
        <v>STATE BANK OF INDIA</v>
      </c>
    </row>
    <row r="14" spans="1:16" x14ac:dyDescent="0.25">
      <c r="A14" s="21" t="s">
        <v>1</v>
      </c>
      <c r="B14" s="21" t="s">
        <v>29</v>
      </c>
      <c r="C14" s="21" t="s">
        <v>30</v>
      </c>
      <c r="D14" s="21" t="s">
        <v>31</v>
      </c>
      <c r="E14" s="8">
        <v>2.4726300000000001</v>
      </c>
      <c r="F14" s="21" t="str">
        <f>VLOOKUP(C14,'Group Class'!A:B,2,0)</f>
        <v>-</v>
      </c>
      <c r="G14" s="21" t="str">
        <f t="shared" si="0"/>
        <v>BHARTI AIRTEL LTD.</v>
      </c>
    </row>
    <row r="15" spans="1:16" x14ac:dyDescent="0.25">
      <c r="A15" s="21" t="s">
        <v>1</v>
      </c>
      <c r="B15" s="21" t="s">
        <v>26</v>
      </c>
      <c r="C15" s="21" t="s">
        <v>27</v>
      </c>
      <c r="D15" s="21" t="s">
        <v>28</v>
      </c>
      <c r="E15" s="8">
        <v>2.0101689999999999</v>
      </c>
      <c r="F15" s="21" t="str">
        <f>VLOOKUP(C15,'Group Class'!A:B,2,0)</f>
        <v>BAJAJ</v>
      </c>
      <c r="G15" s="21" t="str">
        <f t="shared" si="0"/>
        <v>BAJAJ FINANCE LTD.</v>
      </c>
    </row>
    <row r="16" spans="1:16" x14ac:dyDescent="0.25">
      <c r="A16" s="21" t="s">
        <v>1</v>
      </c>
      <c r="B16" s="21" t="s">
        <v>88</v>
      </c>
      <c r="C16" s="21" t="s">
        <v>89</v>
      </c>
      <c r="D16" s="21" t="s">
        <v>90</v>
      </c>
      <c r="E16" s="8">
        <v>1.691926</v>
      </c>
      <c r="F16" s="21" t="str">
        <f>VLOOKUP(C16,'Group Class'!A:B,2,0)</f>
        <v>M&amp;M</v>
      </c>
      <c r="G16" s="21" t="str">
        <f t="shared" si="0"/>
        <v>MAHINDRA &amp; MAHINDRA LTD.</v>
      </c>
    </row>
    <row r="17" spans="1:7" x14ac:dyDescent="0.25">
      <c r="A17" s="21" t="s">
        <v>1</v>
      </c>
      <c r="B17" s="21" t="s">
        <v>14</v>
      </c>
      <c r="C17" s="21" t="s">
        <v>15</v>
      </c>
      <c r="D17" s="21" t="s">
        <v>16</v>
      </c>
      <c r="E17" s="8">
        <v>1.5753410000000001</v>
      </c>
      <c r="F17" s="21" t="str">
        <f>VLOOKUP(C17,'Group Class'!A:B,2,0)</f>
        <v>-</v>
      </c>
      <c r="G17" s="21" t="str">
        <f t="shared" si="0"/>
        <v>ASIAN PAINTS LTD.</v>
      </c>
    </row>
    <row r="18" spans="1:7" x14ac:dyDescent="0.25">
      <c r="A18" s="21" t="s">
        <v>1</v>
      </c>
      <c r="B18" s="21" t="s">
        <v>53</v>
      </c>
      <c r="C18" s="21" t="s">
        <v>54</v>
      </c>
      <c r="D18" s="21" t="s">
        <v>55</v>
      </c>
      <c r="E18" s="8">
        <v>1.522502</v>
      </c>
      <c r="F18" s="21" t="str">
        <f>VLOOKUP(C18,'Group Class'!A:B,2,0)</f>
        <v>-</v>
      </c>
      <c r="G18" s="21" t="str">
        <f t="shared" si="0"/>
        <v>HCL TECHNOLOGIES LTD.</v>
      </c>
    </row>
    <row r="19" spans="1:7" x14ac:dyDescent="0.25">
      <c r="A19" s="21" t="s">
        <v>1</v>
      </c>
      <c r="B19" s="21" t="s">
        <v>91</v>
      </c>
      <c r="C19" s="21" t="s">
        <v>92</v>
      </c>
      <c r="D19" s="21" t="s">
        <v>90</v>
      </c>
      <c r="E19" s="8">
        <v>1.5156609999999999</v>
      </c>
      <c r="F19" s="21" t="str">
        <f>VLOOKUP(C19,'Group Class'!A:B,2,0)</f>
        <v>-</v>
      </c>
      <c r="G19" s="21" t="str">
        <f t="shared" si="0"/>
        <v>MARUTI SUZUKI INDIA LTD.</v>
      </c>
    </row>
    <row r="20" spans="1:7" x14ac:dyDescent="0.25">
      <c r="A20" s="21" t="s">
        <v>1</v>
      </c>
      <c r="B20" s="21" t="s">
        <v>111</v>
      </c>
      <c r="C20" s="21" t="s">
        <v>112</v>
      </c>
      <c r="D20" s="21" t="s">
        <v>40</v>
      </c>
      <c r="E20" s="8">
        <v>1.4318599999999999</v>
      </c>
      <c r="F20" s="21" t="str">
        <f>VLOOKUP(C20,'Group Class'!A:B,2,0)</f>
        <v>-</v>
      </c>
      <c r="G20" s="21" t="str">
        <f t="shared" si="0"/>
        <v>SUN PHARMACEUTICAL INDUSTRIES LTD.</v>
      </c>
    </row>
    <row r="21" spans="1:7" x14ac:dyDescent="0.25">
      <c r="A21" s="21" t="s">
        <v>1</v>
      </c>
      <c r="B21" s="21" t="s">
        <v>124</v>
      </c>
      <c r="C21" s="21" t="s">
        <v>125</v>
      </c>
      <c r="D21" s="21" t="s">
        <v>126</v>
      </c>
      <c r="E21" s="8">
        <v>1.271539</v>
      </c>
      <c r="F21" s="21" t="str">
        <f>VLOOKUP(C21,'Group Class'!A:B,2,0)</f>
        <v>TATA</v>
      </c>
      <c r="G21" s="21" t="str">
        <f t="shared" si="0"/>
        <v>TITAN COMPANY LTD.</v>
      </c>
    </row>
    <row r="22" spans="1:7" x14ac:dyDescent="0.25">
      <c r="A22" s="21" t="s">
        <v>1</v>
      </c>
      <c r="B22" s="21" t="s">
        <v>118</v>
      </c>
      <c r="C22" s="21" t="s">
        <v>119</v>
      </c>
      <c r="D22" s="21" t="s">
        <v>82</v>
      </c>
      <c r="E22" s="8">
        <v>1.2377100000000001</v>
      </c>
      <c r="F22" s="21" t="str">
        <f>VLOOKUP(C22,'Group Class'!A:B,2,0)</f>
        <v>TATA</v>
      </c>
      <c r="G22" s="21" t="str">
        <f t="shared" si="0"/>
        <v>TATA STEEL LTD.</v>
      </c>
    </row>
    <row r="23" spans="1:7" x14ac:dyDescent="0.25">
      <c r="A23" s="21" t="s">
        <v>1</v>
      </c>
      <c r="B23" s="21" t="s">
        <v>127</v>
      </c>
      <c r="C23" s="21" t="s">
        <v>128</v>
      </c>
      <c r="D23" s="21" t="s">
        <v>52</v>
      </c>
      <c r="E23" s="8">
        <v>1.0488489999999999</v>
      </c>
      <c r="F23" s="21" t="str">
        <f>VLOOKUP(C23,'Group Class'!A:B,2,0)</f>
        <v>ADITYA BIRLA</v>
      </c>
      <c r="G23" s="21" t="str">
        <f t="shared" si="0"/>
        <v>ULTRATECH CEMENT LTD.</v>
      </c>
    </row>
    <row r="24" spans="1:7" x14ac:dyDescent="0.25">
      <c r="A24" s="21" t="s">
        <v>1</v>
      </c>
      <c r="B24" s="21" t="s">
        <v>5</v>
      </c>
      <c r="C24" s="21" t="s">
        <v>6</v>
      </c>
      <c r="D24" s="21" t="s">
        <v>7</v>
      </c>
      <c r="E24" s="8">
        <v>1.043061</v>
      </c>
      <c r="F24" s="21" t="str">
        <f>VLOOKUP(C24,'Group Class'!A:B,2,0)</f>
        <v>ADANI</v>
      </c>
      <c r="G24" s="21" t="str">
        <f t="shared" si="0"/>
        <v>ADANI ENTERPRISES LTD.</v>
      </c>
    </row>
    <row r="25" spans="1:7" x14ac:dyDescent="0.25">
      <c r="A25" s="21" t="s">
        <v>1</v>
      </c>
      <c r="B25" s="21" t="s">
        <v>95</v>
      </c>
      <c r="C25" s="21" t="s">
        <v>96</v>
      </c>
      <c r="D25" s="21" t="s">
        <v>798</v>
      </c>
      <c r="E25" s="8">
        <v>1.042467</v>
      </c>
      <c r="F25" s="21" t="str">
        <f>VLOOKUP(C25,'Group Class'!A:B,2,0)</f>
        <v>-</v>
      </c>
      <c r="G25" s="21" t="str">
        <f t="shared" si="0"/>
        <v>NTPC LTD.</v>
      </c>
    </row>
    <row r="26" spans="1:7" x14ac:dyDescent="0.25">
      <c r="A26" s="21" t="s">
        <v>1</v>
      </c>
      <c r="B26" s="21" t="s">
        <v>116</v>
      </c>
      <c r="C26" s="21" t="s">
        <v>117</v>
      </c>
      <c r="D26" s="21" t="s">
        <v>90</v>
      </c>
      <c r="E26" s="8">
        <v>1.0394460000000001</v>
      </c>
      <c r="F26" s="21" t="str">
        <f>VLOOKUP(C26,'Group Class'!A:B,2,0)</f>
        <v>TATA</v>
      </c>
      <c r="G26" s="21" t="str">
        <f t="shared" si="0"/>
        <v>TATA MOTORS LTD.</v>
      </c>
    </row>
    <row r="27" spans="1:7" x14ac:dyDescent="0.25">
      <c r="A27" s="21" t="s">
        <v>1</v>
      </c>
      <c r="B27" s="21" t="s">
        <v>101</v>
      </c>
      <c r="C27" s="21" t="s">
        <v>102</v>
      </c>
      <c r="D27" s="21" t="s">
        <v>103</v>
      </c>
      <c r="E27" s="8">
        <v>0.94927899999999998</v>
      </c>
      <c r="F27" s="21" t="str">
        <f>VLOOKUP(C27,'Group Class'!A:B,2,0)</f>
        <v>-</v>
      </c>
      <c r="G27" s="21" t="str">
        <f t="shared" si="0"/>
        <v>POWER GRID CORPORATION OF INDIA LTD.</v>
      </c>
    </row>
    <row r="28" spans="1:7" x14ac:dyDescent="0.25">
      <c r="A28" s="21" t="s">
        <v>1</v>
      </c>
      <c r="B28" s="21" t="s">
        <v>23</v>
      </c>
      <c r="C28" s="21" t="s">
        <v>24</v>
      </c>
      <c r="D28" s="21" t="s">
        <v>25</v>
      </c>
      <c r="E28" s="8">
        <v>0.93198599999999998</v>
      </c>
      <c r="F28" s="21" t="str">
        <f>VLOOKUP(C28,'Group Class'!A:B,2,0)</f>
        <v>BAJAJ</v>
      </c>
      <c r="G28" s="21" t="str">
        <f t="shared" si="0"/>
        <v>BAJAJ FINSERV LTD.</v>
      </c>
    </row>
    <row r="29" spans="1:7" x14ac:dyDescent="0.25">
      <c r="A29" s="21" t="s">
        <v>1</v>
      </c>
      <c r="B29" s="21" t="s">
        <v>74</v>
      </c>
      <c r="C29" s="21" t="s">
        <v>75</v>
      </c>
      <c r="D29" s="21" t="s">
        <v>19</v>
      </c>
      <c r="E29" s="8">
        <v>0.90425</v>
      </c>
      <c r="F29" s="21" t="str">
        <f>VLOOKUP(C29,'Group Class'!A:B,2,0)</f>
        <v>-</v>
      </c>
      <c r="G29" s="21" t="str">
        <f t="shared" si="0"/>
        <v>INDUSIND BANK LTD.</v>
      </c>
    </row>
    <row r="30" spans="1:7" x14ac:dyDescent="0.25">
      <c r="A30" s="21" t="s">
        <v>1</v>
      </c>
      <c r="B30" s="21" t="s">
        <v>66</v>
      </c>
      <c r="C30" s="21" t="s">
        <v>67</v>
      </c>
      <c r="D30" s="21" t="s">
        <v>68</v>
      </c>
      <c r="E30" s="8">
        <v>0.877077</v>
      </c>
      <c r="F30" s="21" t="str">
        <f>VLOOKUP(C30,'Group Class'!A:B,2,0)</f>
        <v>ADITYA BIRLA</v>
      </c>
      <c r="G30" s="21" t="str">
        <f t="shared" si="0"/>
        <v>HINDALCO INDUSTRIES LTD.</v>
      </c>
    </row>
    <row r="31" spans="1:7" x14ac:dyDescent="0.25">
      <c r="A31" s="21" t="s">
        <v>1</v>
      </c>
      <c r="B31" s="21" t="s">
        <v>93</v>
      </c>
      <c r="C31" s="21" t="s">
        <v>94</v>
      </c>
      <c r="D31" s="21" t="s">
        <v>37</v>
      </c>
      <c r="E31" s="8">
        <v>0.86971200000000004</v>
      </c>
      <c r="F31" s="21" t="str">
        <f>VLOOKUP(C31,'Group Class'!A:B,2,0)</f>
        <v>-</v>
      </c>
      <c r="G31" s="21" t="str">
        <f t="shared" si="0"/>
        <v>NESTLE INDIA LTD.</v>
      </c>
    </row>
    <row r="32" spans="1:7" x14ac:dyDescent="0.25">
      <c r="A32" s="21" t="s">
        <v>1</v>
      </c>
      <c r="B32" s="21" t="s">
        <v>80</v>
      </c>
      <c r="C32" s="21" t="s">
        <v>81</v>
      </c>
      <c r="D32" s="21" t="s">
        <v>82</v>
      </c>
      <c r="E32" s="8">
        <v>0.86583200000000005</v>
      </c>
      <c r="F32" s="21" t="str">
        <f>VLOOKUP(C32,'Group Class'!A:B,2,0)</f>
        <v>-</v>
      </c>
      <c r="G32" s="21" t="str">
        <f t="shared" si="0"/>
        <v>JSW STEEL LTD.</v>
      </c>
    </row>
    <row r="33" spans="1:7" x14ac:dyDescent="0.25">
      <c r="A33" s="21" t="s">
        <v>1</v>
      </c>
      <c r="B33" s="21" t="s">
        <v>122</v>
      </c>
      <c r="C33" s="21" t="s">
        <v>123</v>
      </c>
      <c r="D33" s="21" t="s">
        <v>55</v>
      </c>
      <c r="E33" s="8">
        <v>0.81078499999999998</v>
      </c>
      <c r="F33" s="21" t="str">
        <f>VLOOKUP(C33,'Group Class'!A:B,2,0)</f>
        <v>M&amp;M</v>
      </c>
      <c r="G33" s="21" t="str">
        <f t="shared" si="0"/>
        <v>TECH MAHINDRA LTD.</v>
      </c>
    </row>
    <row r="34" spans="1:7" x14ac:dyDescent="0.25">
      <c r="A34" s="21" t="s">
        <v>1</v>
      </c>
      <c r="B34" s="21" t="s">
        <v>50</v>
      </c>
      <c r="C34" s="21" t="s">
        <v>51</v>
      </c>
      <c r="D34" s="21" t="s">
        <v>52</v>
      </c>
      <c r="E34" s="8">
        <v>0.76504000000000005</v>
      </c>
      <c r="F34" s="21" t="str">
        <f>VLOOKUP(C34,'Group Class'!A:B,2,0)</f>
        <v>ADITYA BIRLA</v>
      </c>
      <c r="G34" s="21" t="str">
        <f t="shared" si="0"/>
        <v>GRASIM INDUSTRIES LTD.</v>
      </c>
    </row>
    <row r="35" spans="1:7" x14ac:dyDescent="0.25">
      <c r="A35" s="21" t="s">
        <v>1</v>
      </c>
      <c r="B35" s="21" t="s">
        <v>132</v>
      </c>
      <c r="C35" s="21" t="s">
        <v>133</v>
      </c>
      <c r="D35" s="21" t="s">
        <v>55</v>
      </c>
      <c r="E35" s="8">
        <v>0.75745399999999996</v>
      </c>
      <c r="F35" s="21" t="str">
        <f>VLOOKUP(C35,'Group Class'!A:B,2,0)</f>
        <v>-</v>
      </c>
      <c r="G35" s="21" t="str">
        <f t="shared" si="0"/>
        <v>WIPRO LTD.</v>
      </c>
    </row>
    <row r="36" spans="1:7" x14ac:dyDescent="0.25">
      <c r="A36" s="21" t="s">
        <v>1</v>
      </c>
      <c r="B36" s="21" t="s">
        <v>61</v>
      </c>
      <c r="C36" s="21" t="s">
        <v>62</v>
      </c>
      <c r="D36" s="21" t="s">
        <v>63</v>
      </c>
      <c r="E36" s="8">
        <v>0.73360499999999995</v>
      </c>
      <c r="F36" s="21" t="str">
        <f>VLOOKUP(C36,'Group Class'!A:B,2,0)</f>
        <v>HDFC</v>
      </c>
      <c r="G36" s="21" t="str">
        <f t="shared" si="0"/>
        <v>HDFC LIFE INSURANCE COMPANY LTD.</v>
      </c>
    </row>
    <row r="37" spans="1:7" x14ac:dyDescent="0.25">
      <c r="A37" s="21" t="s">
        <v>1</v>
      </c>
      <c r="B37" s="21" t="s">
        <v>98</v>
      </c>
      <c r="C37" s="21" t="s">
        <v>99</v>
      </c>
      <c r="D37" s="21" t="s">
        <v>100</v>
      </c>
      <c r="E37" s="8">
        <v>0.724414</v>
      </c>
      <c r="F37" s="21" t="str">
        <f>VLOOKUP(C37,'Group Class'!A:B,2,0)</f>
        <v>-</v>
      </c>
      <c r="G37" s="21" t="str">
        <f t="shared" si="0"/>
        <v>OIL &amp; NATURAL GAS CORPORATION LTD.</v>
      </c>
    </row>
    <row r="38" spans="1:7" x14ac:dyDescent="0.25">
      <c r="A38" s="21" t="s">
        <v>1</v>
      </c>
      <c r="B38" s="21" t="s">
        <v>38</v>
      </c>
      <c r="C38" s="21" t="s">
        <v>39</v>
      </c>
      <c r="D38" s="21" t="s">
        <v>40</v>
      </c>
      <c r="E38" s="8">
        <v>0.70563600000000004</v>
      </c>
      <c r="F38" s="21" t="str">
        <f>VLOOKUP(C38,'Group Class'!A:B,2,0)</f>
        <v>-</v>
      </c>
      <c r="G38" s="21" t="str">
        <f t="shared" si="0"/>
        <v>CIPLA LTD.</v>
      </c>
    </row>
    <row r="39" spans="1:7" x14ac:dyDescent="0.25">
      <c r="A39" s="21" t="s">
        <v>1</v>
      </c>
      <c r="B39" s="21" t="s">
        <v>106</v>
      </c>
      <c r="C39" s="21" t="s">
        <v>107</v>
      </c>
      <c r="D39" s="21" t="s">
        <v>63</v>
      </c>
      <c r="E39" s="8">
        <v>0.70407699999999995</v>
      </c>
      <c r="F39" s="21" t="str">
        <f>VLOOKUP(C39,'Group Class'!A:B,2,0)</f>
        <v>SBI</v>
      </c>
      <c r="G39" s="21" t="str">
        <f t="shared" si="0"/>
        <v>SBI LIFE INSURANCE COMPANY LTD.</v>
      </c>
    </row>
    <row r="40" spans="1:7" x14ac:dyDescent="0.25">
      <c r="A40" s="21" t="s">
        <v>1</v>
      </c>
      <c r="B40" s="21" t="s">
        <v>46</v>
      </c>
      <c r="C40" s="21" t="s">
        <v>47</v>
      </c>
      <c r="D40" s="21" t="s">
        <v>40</v>
      </c>
      <c r="E40" s="8">
        <v>0.67385499999999998</v>
      </c>
      <c r="F40" s="21" t="str">
        <f>VLOOKUP(C40,'Group Class'!A:B,2,0)</f>
        <v>-</v>
      </c>
      <c r="G40" s="21" t="str">
        <f t="shared" si="0"/>
        <v>DR. REDDY'S LABORATORIES LTD.</v>
      </c>
    </row>
    <row r="41" spans="1:7" x14ac:dyDescent="0.25">
      <c r="A41" s="21" t="s">
        <v>1</v>
      </c>
      <c r="B41" s="21" t="s">
        <v>35</v>
      </c>
      <c r="C41" s="21" t="s">
        <v>36</v>
      </c>
      <c r="D41" s="21" t="s">
        <v>37</v>
      </c>
      <c r="E41" s="8">
        <v>0.65325800000000001</v>
      </c>
      <c r="F41" s="21" t="str">
        <f>VLOOKUP(C41,'Group Class'!A:B,2,0)</f>
        <v>-</v>
      </c>
      <c r="G41" s="21" t="str">
        <f t="shared" si="0"/>
        <v>BRITANNIA INDUSTRIES LTD.</v>
      </c>
    </row>
    <row r="42" spans="1:7" x14ac:dyDescent="0.25">
      <c r="A42" s="21" t="s">
        <v>1</v>
      </c>
      <c r="B42" s="21" t="s">
        <v>41</v>
      </c>
      <c r="C42" s="21" t="s">
        <v>42</v>
      </c>
      <c r="D42" s="21" t="s">
        <v>43</v>
      </c>
      <c r="E42" s="8">
        <v>0.60396499999999997</v>
      </c>
      <c r="F42" s="21" t="str">
        <f>VLOOKUP(C42,'Group Class'!A:B,2,0)</f>
        <v>-</v>
      </c>
      <c r="G42" s="21" t="str">
        <f t="shared" si="0"/>
        <v>COAL INDIA LTD.</v>
      </c>
    </row>
    <row r="43" spans="1:7" x14ac:dyDescent="0.25">
      <c r="A43" s="21" t="s">
        <v>1</v>
      </c>
      <c r="B43" s="21" t="s">
        <v>8</v>
      </c>
      <c r="C43" s="21" t="s">
        <v>9</v>
      </c>
      <c r="D43" s="21" t="s">
        <v>10</v>
      </c>
      <c r="E43" s="8">
        <v>0.59378500000000001</v>
      </c>
      <c r="F43" s="21" t="str">
        <f>VLOOKUP(C43,'Group Class'!A:B,2,0)</f>
        <v>ADANI</v>
      </c>
      <c r="G43" s="21" t="str">
        <f t="shared" si="0"/>
        <v>ADANI PORTS AND SPECIAL ECONOMIC ZONE LTD.</v>
      </c>
    </row>
    <row r="44" spans="1:7" x14ac:dyDescent="0.25">
      <c r="A44" s="21" t="s">
        <v>1</v>
      </c>
      <c r="B44" s="21" t="s">
        <v>48</v>
      </c>
      <c r="C44" s="21" t="s">
        <v>49</v>
      </c>
      <c r="D44" s="21" t="s">
        <v>22</v>
      </c>
      <c r="E44" s="8">
        <v>0.58347599999999999</v>
      </c>
      <c r="F44" s="21" t="str">
        <f>VLOOKUP(C44,'Group Class'!A:B,2,0)</f>
        <v>-</v>
      </c>
      <c r="G44" s="21" t="str">
        <f t="shared" si="0"/>
        <v>EICHER MOTORS LTD.</v>
      </c>
    </row>
    <row r="45" spans="1:7" x14ac:dyDescent="0.25">
      <c r="A45" s="21" t="s">
        <v>1</v>
      </c>
      <c r="B45" s="21" t="s">
        <v>113</v>
      </c>
      <c r="C45" s="21" t="s">
        <v>114</v>
      </c>
      <c r="D45" s="21" t="s">
        <v>115</v>
      </c>
      <c r="E45" s="8">
        <v>0.56471099999999996</v>
      </c>
      <c r="F45" s="21" t="str">
        <f>VLOOKUP(C45,'Group Class'!A:B,2,0)</f>
        <v>TATA</v>
      </c>
      <c r="G45" s="21" t="str">
        <f t="shared" si="0"/>
        <v>TATA CONSUMER PRODUCTS LTD.</v>
      </c>
    </row>
    <row r="46" spans="1:7" x14ac:dyDescent="0.25">
      <c r="A46" s="21" t="s">
        <v>1</v>
      </c>
      <c r="B46" s="21" t="s">
        <v>11</v>
      </c>
      <c r="C46" s="21" t="s">
        <v>12</v>
      </c>
      <c r="D46" s="21" t="s">
        <v>13</v>
      </c>
      <c r="E46" s="8">
        <v>0.55696599999999996</v>
      </c>
      <c r="F46" s="21" t="str">
        <f>VLOOKUP(C46,'Group Class'!A:B,2,0)</f>
        <v>-</v>
      </c>
      <c r="G46" s="21" t="str">
        <f t="shared" si="0"/>
        <v>APOLLO HOSPITALS ENTERPRISE LTD.</v>
      </c>
    </row>
    <row r="47" spans="1:7" x14ac:dyDescent="0.25">
      <c r="A47" s="21" t="s">
        <v>1</v>
      </c>
      <c r="B47" s="21" t="s">
        <v>20</v>
      </c>
      <c r="C47" s="21" t="s">
        <v>21</v>
      </c>
      <c r="D47" s="21" t="s">
        <v>22</v>
      </c>
      <c r="E47" s="8">
        <v>0.55400300000000002</v>
      </c>
      <c r="F47" s="21" t="str">
        <f>VLOOKUP(C47,'Group Class'!A:B,2,0)</f>
        <v>BAJAJ</v>
      </c>
      <c r="G47" s="21" t="str">
        <f t="shared" si="0"/>
        <v>BAJAJ AUTO LTD.</v>
      </c>
    </row>
    <row r="48" spans="1:7" x14ac:dyDescent="0.25">
      <c r="A48" s="21" t="s">
        <v>1</v>
      </c>
      <c r="B48" s="21" t="s">
        <v>44</v>
      </c>
      <c r="C48" s="21" t="s">
        <v>45</v>
      </c>
      <c r="D48" s="21" t="s">
        <v>40</v>
      </c>
      <c r="E48" s="8">
        <v>0.54155699999999996</v>
      </c>
      <c r="F48" s="21" t="str">
        <f>VLOOKUP(C48,'Group Class'!A:B,2,0)</f>
        <v>-</v>
      </c>
      <c r="G48" s="21" t="str">
        <f t="shared" si="0"/>
        <v>DIVI'S LABORATORIES LTD.</v>
      </c>
    </row>
    <row r="49" spans="1:7" x14ac:dyDescent="0.25">
      <c r="A49" s="21" t="s">
        <v>1</v>
      </c>
      <c r="B49" s="21" t="s">
        <v>129</v>
      </c>
      <c r="C49" s="21" t="s">
        <v>130</v>
      </c>
      <c r="D49" s="21" t="s">
        <v>131</v>
      </c>
      <c r="E49" s="8">
        <v>0.51730699999999996</v>
      </c>
      <c r="F49" s="21" t="str">
        <f>VLOOKUP(C49,'Group Class'!A:B,2,0)</f>
        <v>-</v>
      </c>
      <c r="G49" s="21" t="str">
        <f t="shared" si="0"/>
        <v>UPL LTD.</v>
      </c>
    </row>
    <row r="50" spans="1:7" x14ac:dyDescent="0.25">
      <c r="A50" s="21" t="s">
        <v>1</v>
      </c>
      <c r="B50" s="21" t="s">
        <v>64</v>
      </c>
      <c r="C50" s="21" t="s">
        <v>65</v>
      </c>
      <c r="D50" s="21" t="s">
        <v>22</v>
      </c>
      <c r="E50" s="8">
        <v>0.46011000000000002</v>
      </c>
      <c r="F50" s="21" t="str">
        <f>VLOOKUP(C50,'Group Class'!A:B,2,0)</f>
        <v>-</v>
      </c>
      <c r="G50" s="21" t="str">
        <f t="shared" si="0"/>
        <v>HERO MOTOCORP LTD.</v>
      </c>
    </row>
    <row r="51" spans="1:7" x14ac:dyDescent="0.25">
      <c r="A51" s="21" t="s">
        <v>1</v>
      </c>
      <c r="B51" s="21" t="s">
        <v>32</v>
      </c>
      <c r="C51" s="21" t="s">
        <v>33</v>
      </c>
      <c r="D51" s="21" t="s">
        <v>34</v>
      </c>
      <c r="E51" s="8">
        <v>0.42953599999999997</v>
      </c>
      <c r="F51" s="21" t="str">
        <f>VLOOKUP(C51,'Group Class'!A:B,2,0)</f>
        <v>-</v>
      </c>
      <c r="G51" s="21" t="str">
        <f t="shared" si="0"/>
        <v>BHARAT PETROLEUM CORPORATION LTD.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6E84-3DAD-4E37-B673-77C1872C168F}">
  <dimension ref="A1:M11"/>
  <sheetViews>
    <sheetView workbookViewId="0">
      <selection activeCell="A2" sqref="A2"/>
    </sheetView>
  </sheetViews>
  <sheetFormatPr defaultRowHeight="15" x14ac:dyDescent="0.25"/>
  <cols>
    <col min="1" max="1" width="17.5703125" bestFit="1" customWidth="1"/>
    <col min="2" max="2" width="26" bestFit="1" customWidth="1"/>
    <col min="3" max="3" width="10" style="6" bestFit="1" customWidth="1"/>
    <col min="4" max="4" width="6.42578125" bestFit="1" customWidth="1"/>
    <col min="5" max="5" width="26" bestFit="1" customWidth="1"/>
    <col min="6" max="6" width="41.85546875" bestFit="1" customWidth="1"/>
    <col min="9" max="9" width="24.42578125" bestFit="1" customWidth="1"/>
    <col min="10" max="10" width="8" bestFit="1" customWidth="1"/>
    <col min="12" max="12" width="41.85546875" bestFit="1" customWidth="1"/>
    <col min="13" max="13" width="11.140625" customWidth="1"/>
  </cols>
  <sheetData>
    <row r="1" spans="1:13" x14ac:dyDescent="0.25">
      <c r="A1" s="22" t="s">
        <v>670</v>
      </c>
      <c r="B1" s="22" t="s">
        <v>669</v>
      </c>
      <c r="C1" s="22" t="s">
        <v>668</v>
      </c>
      <c r="D1" s="22" t="s">
        <v>661</v>
      </c>
      <c r="E1" s="22" t="s">
        <v>662</v>
      </c>
      <c r="F1" s="22" t="s">
        <v>824</v>
      </c>
      <c r="I1" s="9" t="s">
        <v>671</v>
      </c>
      <c r="J1" s="9" t="s">
        <v>672</v>
      </c>
      <c r="L1" s="22" t="s">
        <v>675</v>
      </c>
      <c r="M1" s="22" t="s">
        <v>672</v>
      </c>
    </row>
    <row r="2" spans="1:13" x14ac:dyDescent="0.25">
      <c r="A2" s="21" t="s">
        <v>663</v>
      </c>
      <c r="B2" s="38" t="s">
        <v>664</v>
      </c>
      <c r="C2" s="5">
        <v>0.1131895763</v>
      </c>
      <c r="D2" s="21"/>
      <c r="E2" s="21" t="str">
        <f>B2</f>
        <v>Meta Platforms Inc</v>
      </c>
      <c r="F2" s="38" t="s">
        <v>816</v>
      </c>
      <c r="I2" s="2" t="str">
        <f>B2</f>
        <v>Meta Platforms Inc</v>
      </c>
      <c r="J2" s="12">
        <f>C2</f>
        <v>0.1131895763</v>
      </c>
      <c r="L2" s="21" t="str">
        <f>F2</f>
        <v>Interactive Media &amp; Services</v>
      </c>
      <c r="M2" s="5">
        <v>0.2028465877</v>
      </c>
    </row>
    <row r="3" spans="1:13" x14ac:dyDescent="0.25">
      <c r="A3" s="21" t="s">
        <v>663</v>
      </c>
      <c r="B3" s="38" t="s">
        <v>1096</v>
      </c>
      <c r="C3" s="5">
        <v>0.104037487</v>
      </c>
      <c r="D3" s="21"/>
      <c r="E3" s="21" t="str">
        <f t="shared" ref="E3:E11" si="0">B3</f>
        <v>Amazoncom Inc</v>
      </c>
      <c r="F3" s="38" t="s">
        <v>821</v>
      </c>
      <c r="I3" s="2" t="str">
        <f t="shared" ref="I3:I8" si="1">B3</f>
        <v>Amazoncom Inc</v>
      </c>
      <c r="J3" s="12">
        <f t="shared" ref="J3:J8" si="2">C3</f>
        <v>0.104037487</v>
      </c>
      <c r="L3" s="21" t="str">
        <f>F2</f>
        <v>Interactive Media &amp; Services</v>
      </c>
      <c r="M3" s="5">
        <v>0.20008690060000001</v>
      </c>
    </row>
    <row r="4" spans="1:13" x14ac:dyDescent="0.25">
      <c r="A4" s="21" t="s">
        <v>663</v>
      </c>
      <c r="B4" s="38" t="s">
        <v>813</v>
      </c>
      <c r="C4" s="5">
        <v>0.1028589437</v>
      </c>
      <c r="D4" s="21"/>
      <c r="E4" s="21" t="str">
        <f t="shared" si="0"/>
        <v>Netflix Inc</v>
      </c>
      <c r="F4" s="38" t="s">
        <v>820</v>
      </c>
      <c r="I4" s="2" t="str">
        <f t="shared" si="1"/>
        <v>Netflix Inc</v>
      </c>
      <c r="J4" s="12">
        <f t="shared" si="2"/>
        <v>0.1028589437</v>
      </c>
      <c r="L4" s="21" t="str">
        <f>F5</f>
        <v>Semiconductors &amp; Semiconductor Equipment</v>
      </c>
      <c r="M4" s="5">
        <v>0.1028589437</v>
      </c>
    </row>
    <row r="5" spans="1:13" x14ac:dyDescent="0.25">
      <c r="A5" s="21" t="s">
        <v>663</v>
      </c>
      <c r="B5" s="38" t="s">
        <v>815</v>
      </c>
      <c r="C5" s="5">
        <v>0.1021241608</v>
      </c>
      <c r="D5" s="21"/>
      <c r="E5" s="21" t="str">
        <f t="shared" si="0"/>
        <v>NVIDIA Corp</v>
      </c>
      <c r="F5" s="38" t="s">
        <v>818</v>
      </c>
      <c r="I5" s="2" t="str">
        <f t="shared" si="1"/>
        <v>NVIDIA Corp</v>
      </c>
      <c r="J5" s="12">
        <f t="shared" si="2"/>
        <v>0.1021241608</v>
      </c>
      <c r="L5" s="21" t="str">
        <f>F9</f>
        <v>Interactive Media &amp; Services</v>
      </c>
      <c r="M5" s="5">
        <v>0.10206044340000001</v>
      </c>
    </row>
    <row r="6" spans="1:13" x14ac:dyDescent="0.25">
      <c r="A6" s="21" t="s">
        <v>663</v>
      </c>
      <c r="B6" s="38" t="s">
        <v>665</v>
      </c>
      <c r="C6" s="5">
        <v>0.10206044340000001</v>
      </c>
      <c r="D6" s="21"/>
      <c r="E6" s="21" t="str">
        <f t="shared" si="0"/>
        <v>Tesla Inc</v>
      </c>
      <c r="F6" s="38" t="s">
        <v>823</v>
      </c>
      <c r="I6" s="2" t="str">
        <f t="shared" si="1"/>
        <v>Tesla Inc</v>
      </c>
      <c r="J6" s="12">
        <f t="shared" si="2"/>
        <v>0.10206044340000001</v>
      </c>
    </row>
    <row r="7" spans="1:13" x14ac:dyDescent="0.25">
      <c r="A7" s="21" t="s">
        <v>663</v>
      </c>
      <c r="B7" s="38" t="s">
        <v>811</v>
      </c>
      <c r="C7" s="5">
        <v>0.10072242689999999</v>
      </c>
      <c r="D7" s="21"/>
      <c r="E7" s="21" t="str">
        <f t="shared" si="0"/>
        <v>Advanced Micro Devices Inc</v>
      </c>
      <c r="F7" s="38" t="s">
        <v>818</v>
      </c>
      <c r="I7" s="2" t="str">
        <f t="shared" si="1"/>
        <v>Advanced Micro Devices Inc</v>
      </c>
      <c r="J7" s="12">
        <f t="shared" si="2"/>
        <v>0.10072242689999999</v>
      </c>
    </row>
    <row r="8" spans="1:13" x14ac:dyDescent="0.25">
      <c r="A8" s="21" t="s">
        <v>663</v>
      </c>
      <c r="B8" s="38" t="s">
        <v>810</v>
      </c>
      <c r="C8" s="5">
        <v>9.6868920299999994E-2</v>
      </c>
      <c r="D8" s="21"/>
      <c r="E8" s="21" t="str">
        <f t="shared" si="0"/>
        <v>Snowflake Inc</v>
      </c>
      <c r="F8" s="38" t="s">
        <v>817</v>
      </c>
      <c r="I8" s="2" t="str">
        <f t="shared" si="1"/>
        <v>Snowflake Inc</v>
      </c>
      <c r="J8" s="12">
        <f t="shared" si="2"/>
        <v>9.6868920299999994E-2</v>
      </c>
    </row>
    <row r="9" spans="1:13" x14ac:dyDescent="0.25">
      <c r="A9" s="21" t="s">
        <v>663</v>
      </c>
      <c r="B9" s="38" t="s">
        <v>812</v>
      </c>
      <c r="C9" s="5">
        <v>9.6049413599999994E-2</v>
      </c>
      <c r="D9" s="21"/>
      <c r="E9" s="21" t="str">
        <f t="shared" si="0"/>
        <v>Alphabet Inc</v>
      </c>
      <c r="F9" s="38" t="s">
        <v>816</v>
      </c>
    </row>
    <row r="10" spans="1:13" x14ac:dyDescent="0.25">
      <c r="A10" s="21" t="s">
        <v>663</v>
      </c>
      <c r="B10" s="38" t="s">
        <v>814</v>
      </c>
      <c r="C10" s="5">
        <v>9.3082569599999998E-2</v>
      </c>
      <c r="D10" s="21"/>
      <c r="E10" s="21" t="str">
        <f t="shared" si="0"/>
        <v>Apple Inc</v>
      </c>
      <c r="F10" s="38" t="s">
        <v>822</v>
      </c>
    </row>
    <row r="11" spans="1:13" x14ac:dyDescent="0.25">
      <c r="A11" s="21" t="s">
        <v>663</v>
      </c>
      <c r="B11" s="38" t="s">
        <v>1097</v>
      </c>
      <c r="C11" s="5">
        <v>8.9006058400000004E-2</v>
      </c>
      <c r="D11" s="21"/>
      <c r="E11" s="21" t="str">
        <f t="shared" si="0"/>
        <v>Microsoft Corporation</v>
      </c>
      <c r="F11" s="38" t="s">
        <v>819</v>
      </c>
    </row>
  </sheetData>
  <sortState ref="L2:M5">
    <sortCondition descending="1" ref="M2:M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CE6A-8F1F-4726-AFA0-A067F16EF333}">
  <dimension ref="A1:M31"/>
  <sheetViews>
    <sheetView workbookViewId="0">
      <selection activeCell="J5" sqref="J5"/>
    </sheetView>
  </sheetViews>
  <sheetFormatPr defaultRowHeight="15" x14ac:dyDescent="0.25"/>
  <cols>
    <col min="1" max="1" width="20.7109375" bestFit="1" customWidth="1"/>
    <col min="2" max="2" width="18.5703125" bestFit="1" customWidth="1"/>
    <col min="3" max="3" width="7.140625" style="27" bestFit="1" customWidth="1"/>
    <col min="4" max="4" width="6.42578125" bestFit="1" customWidth="1"/>
    <col min="5" max="5" width="18.5703125" bestFit="1" customWidth="1"/>
    <col min="6" max="6" width="22.5703125" bestFit="1" customWidth="1"/>
    <col min="9" max="9" width="16.28515625" bestFit="1" customWidth="1"/>
    <col min="10" max="10" width="8" bestFit="1" customWidth="1"/>
    <col min="12" max="12" width="22.5703125" bestFit="1" customWidth="1"/>
    <col min="13" max="13" width="8" style="10" bestFit="1" customWidth="1"/>
  </cols>
  <sheetData>
    <row r="1" spans="1:13" x14ac:dyDescent="0.25">
      <c r="A1" s="22" t="s">
        <v>670</v>
      </c>
      <c r="B1" s="22" t="s">
        <v>669</v>
      </c>
      <c r="C1" s="26" t="s">
        <v>668</v>
      </c>
      <c r="D1" s="22" t="s">
        <v>661</v>
      </c>
      <c r="E1" s="22" t="s">
        <v>662</v>
      </c>
      <c r="F1" s="22" t="s">
        <v>674</v>
      </c>
      <c r="I1" s="9" t="s">
        <v>671</v>
      </c>
      <c r="J1" s="9" t="s">
        <v>672</v>
      </c>
      <c r="L1" s="9" t="s">
        <v>675</v>
      </c>
      <c r="M1" s="14" t="s">
        <v>672</v>
      </c>
    </row>
    <row r="2" spans="1:13" x14ac:dyDescent="0.25">
      <c r="A2" s="21" t="s">
        <v>630</v>
      </c>
      <c r="B2" s="38" t="s">
        <v>659</v>
      </c>
      <c r="C2" s="8">
        <v>8.9020381210000004</v>
      </c>
      <c r="D2" s="21"/>
      <c r="E2" s="21" t="s">
        <v>635</v>
      </c>
      <c r="F2" s="38" t="s">
        <v>676</v>
      </c>
      <c r="I2" s="2" t="str">
        <f>B2</f>
        <v>BABA - SW</v>
      </c>
      <c r="J2" s="7">
        <f>C2</f>
        <v>8.9020381210000004</v>
      </c>
      <c r="L2" s="13" t="s">
        <v>676</v>
      </c>
      <c r="M2" s="7">
        <v>77.189072573000004</v>
      </c>
    </row>
    <row r="3" spans="1:13" x14ac:dyDescent="0.25">
      <c r="A3" s="21" t="s">
        <v>630</v>
      </c>
      <c r="B3" s="38" t="s">
        <v>635</v>
      </c>
      <c r="C3" s="8">
        <v>8.7127689700000008</v>
      </c>
      <c r="D3" s="21"/>
      <c r="E3" s="21" t="s">
        <v>642</v>
      </c>
      <c r="F3" s="38" t="s">
        <v>676</v>
      </c>
      <c r="I3" s="2" t="str">
        <f t="shared" ref="I3:I8" si="0">B3</f>
        <v>TENCENT</v>
      </c>
      <c r="J3" s="7">
        <f t="shared" ref="J3:J8" si="1">C3</f>
        <v>8.7127689700000008</v>
      </c>
      <c r="L3" s="13" t="s">
        <v>677</v>
      </c>
      <c r="M3" s="7">
        <v>8.2411702190000007</v>
      </c>
    </row>
    <row r="4" spans="1:13" x14ac:dyDescent="0.25">
      <c r="A4" s="21" t="s">
        <v>630</v>
      </c>
      <c r="B4" s="38" t="s">
        <v>642</v>
      </c>
      <c r="C4" s="8">
        <v>8.442967093</v>
      </c>
      <c r="D4" s="21"/>
      <c r="E4" s="21" t="s">
        <v>652</v>
      </c>
      <c r="F4" s="38" t="s">
        <v>676</v>
      </c>
      <c r="I4" s="2" t="str">
        <f t="shared" si="0"/>
        <v>XIAOMI - W</v>
      </c>
      <c r="J4" s="7">
        <f t="shared" si="1"/>
        <v>8.442967093</v>
      </c>
      <c r="L4" s="13" t="s">
        <v>679</v>
      </c>
      <c r="M4" s="7">
        <v>8.2220161970000003</v>
      </c>
    </row>
    <row r="5" spans="1:13" x14ac:dyDescent="0.25">
      <c r="A5" s="21" t="s">
        <v>630</v>
      </c>
      <c r="B5" s="38" t="s">
        <v>640</v>
      </c>
      <c r="C5" s="8">
        <v>8.1618333720000003</v>
      </c>
      <c r="D5" s="21"/>
      <c r="E5" s="21" t="s">
        <v>647</v>
      </c>
      <c r="F5" s="38" t="s">
        <v>676</v>
      </c>
      <c r="I5" s="2" t="str">
        <f t="shared" si="0"/>
        <v>KUAISHOU - W</v>
      </c>
      <c r="J5" s="7">
        <f t="shared" si="1"/>
        <v>8.1618333720000003</v>
      </c>
      <c r="L5" s="13" t="s">
        <v>678</v>
      </c>
      <c r="M5" s="7">
        <v>5.2482440229999998</v>
      </c>
    </row>
    <row r="6" spans="1:13" x14ac:dyDescent="0.25">
      <c r="A6" s="21" t="s">
        <v>630</v>
      </c>
      <c r="B6" s="38" t="s">
        <v>647</v>
      </c>
      <c r="C6" s="8">
        <v>7.3201665980000001</v>
      </c>
      <c r="D6" s="21"/>
      <c r="E6" s="21" t="s">
        <v>659</v>
      </c>
      <c r="F6" s="38" t="s">
        <v>676</v>
      </c>
      <c r="I6" s="2" t="str">
        <f t="shared" si="0"/>
        <v>MEITUAN - W</v>
      </c>
      <c r="J6" s="7">
        <f t="shared" si="1"/>
        <v>7.3201665980000001</v>
      </c>
    </row>
    <row r="7" spans="1:13" x14ac:dyDescent="0.25">
      <c r="A7" s="21" t="s">
        <v>630</v>
      </c>
      <c r="B7" s="38" t="s">
        <v>652</v>
      </c>
      <c r="C7" s="8">
        <v>7.158065841</v>
      </c>
      <c r="D7" s="21"/>
      <c r="E7" s="21" t="s">
        <v>640</v>
      </c>
      <c r="F7" s="38" t="s">
        <v>676</v>
      </c>
      <c r="I7" s="2" t="str">
        <f t="shared" si="0"/>
        <v>JD - SW</v>
      </c>
      <c r="J7" s="7">
        <f t="shared" si="1"/>
        <v>7.158065841</v>
      </c>
    </row>
    <row r="8" spans="1:13" x14ac:dyDescent="0.25">
      <c r="A8" s="21" t="s">
        <v>630</v>
      </c>
      <c r="B8" s="38" t="s">
        <v>660</v>
      </c>
      <c r="C8" s="8">
        <v>5.2493422409999999</v>
      </c>
      <c r="D8" s="21"/>
      <c r="E8" s="21" t="s">
        <v>660</v>
      </c>
      <c r="F8" s="38" t="s">
        <v>679</v>
      </c>
      <c r="G8" s="10"/>
      <c r="I8" s="2" t="str">
        <f t="shared" si="0"/>
        <v>NTES - S</v>
      </c>
      <c r="J8" s="7">
        <f t="shared" si="1"/>
        <v>5.2493422409999999</v>
      </c>
    </row>
    <row r="9" spans="1:13" x14ac:dyDescent="0.25">
      <c r="A9" s="21" t="s">
        <v>630</v>
      </c>
      <c r="B9" s="38" t="s">
        <v>657</v>
      </c>
      <c r="C9" s="8">
        <v>4.3526540799999998</v>
      </c>
      <c r="D9" s="21"/>
      <c r="E9" s="21" t="s">
        <v>638</v>
      </c>
      <c r="F9" s="38" t="s">
        <v>677</v>
      </c>
    </row>
    <row r="10" spans="1:13" x14ac:dyDescent="0.25">
      <c r="A10" s="21" t="s">
        <v>630</v>
      </c>
      <c r="B10" s="38" t="s">
        <v>646</v>
      </c>
      <c r="C10" s="8">
        <v>4.1941175560000001</v>
      </c>
      <c r="D10" s="21"/>
      <c r="E10" s="21" t="s">
        <v>650</v>
      </c>
      <c r="F10" s="38" t="s">
        <v>678</v>
      </c>
    </row>
    <row r="11" spans="1:13" x14ac:dyDescent="0.25">
      <c r="A11" s="21" t="s">
        <v>630</v>
      </c>
      <c r="B11" s="38" t="s">
        <v>650</v>
      </c>
      <c r="C11" s="8">
        <v>4.0233808880000002</v>
      </c>
      <c r="D11" s="21"/>
      <c r="E11" s="21" t="s">
        <v>646</v>
      </c>
      <c r="F11" s="38" t="s">
        <v>676</v>
      </c>
    </row>
    <row r="12" spans="1:13" x14ac:dyDescent="0.25">
      <c r="A12" s="21" t="s">
        <v>630</v>
      </c>
      <c r="B12" s="38" t="s">
        <v>638</v>
      </c>
      <c r="C12" s="8">
        <v>4.0170954569999999</v>
      </c>
      <c r="D12" s="21"/>
      <c r="E12" s="21" t="s">
        <v>651</v>
      </c>
      <c r="F12" s="38" t="s">
        <v>676</v>
      </c>
    </row>
    <row r="13" spans="1:13" x14ac:dyDescent="0.25">
      <c r="A13" s="21" t="s">
        <v>630</v>
      </c>
      <c r="B13" s="38" t="s">
        <v>651</v>
      </c>
      <c r="C13" s="8">
        <v>3.9205223029999998</v>
      </c>
      <c r="D13" s="21"/>
      <c r="E13" s="21" t="s">
        <v>657</v>
      </c>
      <c r="F13" s="38" t="s">
        <v>676</v>
      </c>
    </row>
    <row r="14" spans="1:13" x14ac:dyDescent="0.25">
      <c r="A14" s="21" t="s">
        <v>630</v>
      </c>
      <c r="B14" s="38" t="s">
        <v>644</v>
      </c>
      <c r="C14" s="8">
        <v>2.6978899410000001</v>
      </c>
      <c r="D14" s="21"/>
      <c r="E14" s="21" t="s">
        <v>639</v>
      </c>
      <c r="F14" s="38" t="s">
        <v>677</v>
      </c>
    </row>
    <row r="15" spans="1:13" x14ac:dyDescent="0.25">
      <c r="A15" s="21" t="s">
        <v>630</v>
      </c>
      <c r="B15" s="38" t="s">
        <v>633</v>
      </c>
      <c r="C15" s="8">
        <v>2.6502216949999999</v>
      </c>
      <c r="D15" s="21"/>
      <c r="E15" s="21" t="s">
        <v>633</v>
      </c>
      <c r="F15" s="38" t="s">
        <v>676</v>
      </c>
    </row>
    <row r="16" spans="1:13" x14ac:dyDescent="0.25">
      <c r="A16" s="21" t="s">
        <v>630</v>
      </c>
      <c r="B16" s="38" t="s">
        <v>653</v>
      </c>
      <c r="C16" s="8">
        <v>2.5661556430000001</v>
      </c>
      <c r="D16" s="21"/>
      <c r="E16" s="21" t="s">
        <v>632</v>
      </c>
      <c r="F16" s="38" t="s">
        <v>676</v>
      </c>
    </row>
    <row r="17" spans="1:6" x14ac:dyDescent="0.25">
      <c r="A17" s="21" t="s">
        <v>630</v>
      </c>
      <c r="B17" s="38" t="s">
        <v>639</v>
      </c>
      <c r="C17" s="8">
        <v>2.546549696</v>
      </c>
      <c r="D17" s="21"/>
      <c r="E17" s="21" t="s">
        <v>644</v>
      </c>
      <c r="F17" s="38" t="s">
        <v>676</v>
      </c>
    </row>
    <row r="18" spans="1:6" x14ac:dyDescent="0.25">
      <c r="A18" s="21" t="s">
        <v>630</v>
      </c>
      <c r="B18" s="38" t="s">
        <v>631</v>
      </c>
      <c r="C18" s="8">
        <v>2.3895947</v>
      </c>
      <c r="D18" s="21"/>
      <c r="E18" s="21" t="s">
        <v>631</v>
      </c>
      <c r="F18" s="38" t="s">
        <v>679</v>
      </c>
    </row>
    <row r="19" spans="1:6" x14ac:dyDescent="0.25">
      <c r="A19" s="21" t="s">
        <v>630</v>
      </c>
      <c r="B19" s="38" t="s">
        <v>632</v>
      </c>
      <c r="C19" s="8">
        <v>2.10384058</v>
      </c>
      <c r="D19" s="21"/>
      <c r="E19" s="21" t="s">
        <v>648</v>
      </c>
      <c r="F19" s="38" t="s">
        <v>676</v>
      </c>
    </row>
    <row r="20" spans="1:6" x14ac:dyDescent="0.25">
      <c r="A20" s="21" t="s">
        <v>630</v>
      </c>
      <c r="B20" s="38" t="s">
        <v>648</v>
      </c>
      <c r="C20" s="8">
        <v>1.537745699</v>
      </c>
      <c r="D20" s="21"/>
      <c r="E20" s="21" t="s">
        <v>658</v>
      </c>
      <c r="F20" s="38" t="s">
        <v>676</v>
      </c>
    </row>
    <row r="21" spans="1:6" x14ac:dyDescent="0.25">
      <c r="A21" s="21" t="s">
        <v>630</v>
      </c>
      <c r="B21" s="38" t="s">
        <v>658</v>
      </c>
      <c r="C21" s="8">
        <v>1.42356752</v>
      </c>
      <c r="D21" s="21"/>
      <c r="E21" s="21" t="s">
        <v>634</v>
      </c>
      <c r="F21" s="38" t="s">
        <v>676</v>
      </c>
    </row>
    <row r="22" spans="1:6" x14ac:dyDescent="0.25">
      <c r="A22" s="21" t="s">
        <v>630</v>
      </c>
      <c r="B22" s="38" t="s">
        <v>649</v>
      </c>
      <c r="C22" s="8">
        <v>1.2409731530000001</v>
      </c>
      <c r="D22" s="21"/>
      <c r="E22" s="21" t="s">
        <v>649</v>
      </c>
      <c r="F22" s="38" t="s">
        <v>676</v>
      </c>
    </row>
    <row r="23" spans="1:6" x14ac:dyDescent="0.25">
      <c r="A23" s="21" t="s">
        <v>630</v>
      </c>
      <c r="B23" s="38" t="s">
        <v>634</v>
      </c>
      <c r="C23" s="8">
        <v>1.1906261979999999</v>
      </c>
      <c r="D23" s="21"/>
      <c r="E23" s="21" t="s">
        <v>641</v>
      </c>
      <c r="F23" s="38" t="s">
        <v>677</v>
      </c>
    </row>
    <row r="24" spans="1:6" x14ac:dyDescent="0.25">
      <c r="A24" s="21" t="s">
        <v>630</v>
      </c>
      <c r="B24" s="38" t="s">
        <v>641</v>
      </c>
      <c r="C24" s="8">
        <v>1.0994969880000001</v>
      </c>
      <c r="D24" s="21"/>
      <c r="E24" s="21" t="s">
        <v>653</v>
      </c>
      <c r="F24" s="38" t="s">
        <v>680</v>
      </c>
    </row>
    <row r="25" spans="1:6" x14ac:dyDescent="0.25">
      <c r="A25" s="21" t="s">
        <v>630</v>
      </c>
      <c r="B25" s="38" t="s">
        <v>636</v>
      </c>
      <c r="C25" s="8">
        <v>1.0541264669999999</v>
      </c>
      <c r="D25" s="21"/>
      <c r="E25" s="21" t="s">
        <v>645</v>
      </c>
      <c r="F25" s="38" t="s">
        <v>678</v>
      </c>
    </row>
    <row r="26" spans="1:6" x14ac:dyDescent="0.25">
      <c r="A26" s="21" t="s">
        <v>630</v>
      </c>
      <c r="B26" s="38" t="s">
        <v>645</v>
      </c>
      <c r="C26" s="8">
        <v>0.84178416300000003</v>
      </c>
      <c r="D26" s="21"/>
      <c r="E26" s="21" t="s">
        <v>636</v>
      </c>
      <c r="F26" s="38" t="s">
        <v>676</v>
      </c>
    </row>
    <row r="27" spans="1:6" x14ac:dyDescent="0.25">
      <c r="A27" s="21" t="s">
        <v>630</v>
      </c>
      <c r="B27" s="38" t="s">
        <v>643</v>
      </c>
      <c r="C27" s="8">
        <v>0.58307925599999999</v>
      </c>
      <c r="D27" s="21"/>
      <c r="E27" s="21" t="s">
        <v>643</v>
      </c>
      <c r="F27" s="38" t="s">
        <v>679</v>
      </c>
    </row>
    <row r="28" spans="1:6" x14ac:dyDescent="0.25">
      <c r="A28" s="21" t="s">
        <v>630</v>
      </c>
      <c r="B28" s="38" t="s">
        <v>656</v>
      </c>
      <c r="C28" s="8">
        <v>0.55964759600000002</v>
      </c>
      <c r="D28" s="21"/>
      <c r="E28" s="21" t="s">
        <v>656</v>
      </c>
      <c r="F28" s="38" t="s">
        <v>676</v>
      </c>
    </row>
    <row r="29" spans="1:6" x14ac:dyDescent="0.25">
      <c r="A29" s="21" t="s">
        <v>630</v>
      </c>
      <c r="B29" s="38" t="s">
        <v>654</v>
      </c>
      <c r="C29" s="8">
        <v>0.46005506899999998</v>
      </c>
      <c r="D29" s="21"/>
      <c r="E29" s="21" t="s">
        <v>637</v>
      </c>
      <c r="F29" s="38" t="s">
        <v>676</v>
      </c>
    </row>
    <row r="30" spans="1:6" x14ac:dyDescent="0.25">
      <c r="A30" s="21" t="s">
        <v>630</v>
      </c>
      <c r="B30" s="38" t="s">
        <v>637</v>
      </c>
      <c r="C30" s="8">
        <v>0.40048281899999999</v>
      </c>
      <c r="D30" s="21"/>
      <c r="E30" s="21" t="s">
        <v>654</v>
      </c>
      <c r="F30" s="38" t="s">
        <v>676</v>
      </c>
    </row>
    <row r="31" spans="1:6" x14ac:dyDescent="0.25">
      <c r="A31" s="21" t="s">
        <v>630</v>
      </c>
      <c r="B31" s="38" t="s">
        <v>655</v>
      </c>
      <c r="C31" s="8">
        <v>0.19921029700000001</v>
      </c>
      <c r="D31" s="21"/>
      <c r="E31" s="21" t="s">
        <v>655</v>
      </c>
      <c r="F31" s="38" t="s">
        <v>676</v>
      </c>
    </row>
  </sheetData>
  <sortState ref="A2:E31">
    <sortCondition descending="1" ref="C2:C3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B26D-CDB9-43EA-AFBE-48BDF4948EE6}">
  <dimension ref="A1:O21"/>
  <sheetViews>
    <sheetView topLeftCell="B1" workbookViewId="0">
      <selection activeCell="O2" sqref="O2"/>
    </sheetView>
  </sheetViews>
  <sheetFormatPr defaultRowHeight="15" x14ac:dyDescent="0.25"/>
  <cols>
    <col min="1" max="1" width="22.7109375" bestFit="1" customWidth="1"/>
    <col min="2" max="2" width="13.140625" bestFit="1" customWidth="1"/>
    <col min="3" max="3" width="20.85546875" bestFit="1" customWidth="1"/>
    <col min="4" max="4" width="21" bestFit="1" customWidth="1"/>
    <col min="5" max="5" width="12" bestFit="1" customWidth="1"/>
    <col min="8" max="8" width="17.28515625" bestFit="1" customWidth="1"/>
    <col min="9" max="9" width="8" bestFit="1" customWidth="1"/>
    <col min="14" max="14" width="21" bestFit="1" customWidth="1"/>
    <col min="15" max="15" width="6.140625" bestFit="1" customWidth="1"/>
  </cols>
  <sheetData>
    <row r="1" spans="1:15" x14ac:dyDescent="0.25">
      <c r="A1" s="22" t="s">
        <v>666</v>
      </c>
      <c r="B1" s="22" t="s">
        <v>2</v>
      </c>
      <c r="C1" s="22" t="s">
        <v>702</v>
      </c>
      <c r="D1" s="22" t="s">
        <v>620</v>
      </c>
      <c r="E1" s="22" t="s">
        <v>1095</v>
      </c>
      <c r="F1" s="22" t="s">
        <v>672</v>
      </c>
      <c r="H1" s="9" t="s">
        <v>671</v>
      </c>
      <c r="I1" s="9" t="s">
        <v>672</v>
      </c>
      <c r="K1" s="9" t="s">
        <v>619</v>
      </c>
      <c r="L1" s="9" t="s">
        <v>672</v>
      </c>
      <c r="N1" s="9" t="s">
        <v>620</v>
      </c>
      <c r="O1" s="9" t="s">
        <v>672</v>
      </c>
    </row>
    <row r="2" spans="1:15" x14ac:dyDescent="0.25">
      <c r="A2" s="2" t="s">
        <v>681</v>
      </c>
      <c r="B2" s="2" t="s">
        <v>700</v>
      </c>
      <c r="C2" s="2" t="s">
        <v>739</v>
      </c>
      <c r="D2" s="2" t="s">
        <v>740</v>
      </c>
      <c r="E2" s="36">
        <v>46447</v>
      </c>
      <c r="F2" s="3">
        <v>5.17330981105504E-2</v>
      </c>
      <c r="H2" s="2" t="str">
        <f>C2</f>
        <v>07.76 MP SDL 2027</v>
      </c>
      <c r="I2" s="3">
        <f>F2</f>
        <v>5.17330981105504E-2</v>
      </c>
      <c r="K2" s="2" t="s">
        <v>743</v>
      </c>
      <c r="L2" s="15">
        <v>1</v>
      </c>
      <c r="N2" s="2" t="str">
        <f>D2</f>
        <v>MADHYA PRADESH</v>
      </c>
      <c r="O2" s="3">
        <f>F2</f>
        <v>5.17330981105504E-2</v>
      </c>
    </row>
    <row r="3" spans="1:15" x14ac:dyDescent="0.25">
      <c r="A3" s="2" t="s">
        <v>681</v>
      </c>
      <c r="B3" s="2" t="s">
        <v>686</v>
      </c>
      <c r="C3" s="2" t="s">
        <v>711</v>
      </c>
      <c r="D3" s="2" t="s">
        <v>712</v>
      </c>
      <c r="E3" s="36">
        <v>46552</v>
      </c>
      <c r="F3" s="3">
        <v>5.0174950333520998E-2</v>
      </c>
      <c r="H3" s="2" t="str">
        <f t="shared" ref="H3:H8" si="0">C3</f>
        <v>07.15 AS SDL 2027</v>
      </c>
      <c r="I3" s="3">
        <f t="shared" ref="I3:I8" si="1">F3</f>
        <v>5.0174950333520998E-2</v>
      </c>
      <c r="N3" s="2" t="str">
        <f t="shared" ref="N3:N5" si="2">D3</f>
        <v>ASSAM</v>
      </c>
      <c r="O3" s="3">
        <f t="shared" ref="O3:O5" si="3">F3</f>
        <v>5.0174950333520998E-2</v>
      </c>
    </row>
    <row r="4" spans="1:15" x14ac:dyDescent="0.25">
      <c r="A4" s="2" t="s">
        <v>681</v>
      </c>
      <c r="B4" s="2" t="s">
        <v>691</v>
      </c>
      <c r="C4" s="2" t="s">
        <v>721</v>
      </c>
      <c r="D4" s="2" t="s">
        <v>722</v>
      </c>
      <c r="E4" s="36">
        <v>46540</v>
      </c>
      <c r="F4" s="3">
        <v>5.0164907856739903E-2</v>
      </c>
      <c r="H4" s="2" t="str">
        <f t="shared" si="0"/>
        <v>06.45 BR SDL 2027</v>
      </c>
      <c r="I4" s="3">
        <f t="shared" si="1"/>
        <v>5.0164907856739903E-2</v>
      </c>
      <c r="N4" s="2" t="str">
        <f t="shared" si="2"/>
        <v>BIHAR</v>
      </c>
      <c r="O4" s="3">
        <f t="shared" si="3"/>
        <v>5.0164907856739903E-2</v>
      </c>
    </row>
    <row r="5" spans="1:15" x14ac:dyDescent="0.25">
      <c r="A5" s="2" t="s">
        <v>681</v>
      </c>
      <c r="B5" s="2" t="s">
        <v>687</v>
      </c>
      <c r="C5" s="2" t="s">
        <v>713</v>
      </c>
      <c r="D5" s="2" t="s">
        <v>714</v>
      </c>
      <c r="E5" s="36">
        <v>46552</v>
      </c>
      <c r="F5" s="3">
        <v>5.0124626140452301E-2</v>
      </c>
      <c r="H5" s="2" t="str">
        <f t="shared" si="0"/>
        <v>07.25 PN SDL 2027</v>
      </c>
      <c r="I5" s="3">
        <f t="shared" si="1"/>
        <v>5.0124626140452301E-2</v>
      </c>
      <c r="N5" s="2" t="str">
        <f t="shared" si="2"/>
        <v>PUNJAB</v>
      </c>
      <c r="O5" s="3">
        <f t="shared" si="3"/>
        <v>5.0124626140452301E-2</v>
      </c>
    </row>
    <row r="6" spans="1:15" x14ac:dyDescent="0.25">
      <c r="A6" s="2" t="s">
        <v>681</v>
      </c>
      <c r="B6" s="2" t="s">
        <v>688</v>
      </c>
      <c r="C6" s="2" t="s">
        <v>715</v>
      </c>
      <c r="D6" s="2" t="s">
        <v>716</v>
      </c>
      <c r="E6" s="36">
        <v>46552</v>
      </c>
      <c r="F6" s="3">
        <v>5.0111357100133098E-2</v>
      </c>
      <c r="H6" s="2" t="str">
        <f t="shared" si="0"/>
        <v>07.21 UK SDL 2027</v>
      </c>
      <c r="I6" s="3">
        <f t="shared" si="1"/>
        <v>5.0111357100133098E-2</v>
      </c>
    </row>
    <row r="7" spans="1:15" x14ac:dyDescent="0.25">
      <c r="A7" s="2" t="s">
        <v>681</v>
      </c>
      <c r="B7" s="2" t="s">
        <v>696</v>
      </c>
      <c r="C7" s="2" t="s">
        <v>731</v>
      </c>
      <c r="D7" s="2" t="s">
        <v>732</v>
      </c>
      <c r="E7" s="36">
        <v>46531</v>
      </c>
      <c r="F7" s="3">
        <v>5.0027693682003903E-2</v>
      </c>
      <c r="H7" s="2" t="str">
        <f t="shared" si="0"/>
        <v>07.50 JK SDL 2027</v>
      </c>
      <c r="I7" s="3">
        <f t="shared" si="1"/>
        <v>5.0027693682003903E-2</v>
      </c>
    </row>
    <row r="8" spans="1:15" x14ac:dyDescent="0.25">
      <c r="A8" s="2" t="s">
        <v>681</v>
      </c>
      <c r="B8" s="2" t="s">
        <v>683</v>
      </c>
      <c r="C8" s="2" t="s">
        <v>705</v>
      </c>
      <c r="D8" s="2" t="s">
        <v>706</v>
      </c>
      <c r="E8" s="36">
        <v>46552</v>
      </c>
      <c r="F8" s="3">
        <v>4.9963358433000399E-2</v>
      </c>
      <c r="H8" s="2" t="str">
        <f t="shared" si="0"/>
        <v>07.20 GJ SDL 2027</v>
      </c>
      <c r="I8" s="3">
        <f t="shared" si="1"/>
        <v>4.9963358433000399E-2</v>
      </c>
    </row>
    <row r="9" spans="1:15" x14ac:dyDescent="0.25">
      <c r="A9" s="2" t="s">
        <v>681</v>
      </c>
      <c r="B9" s="2" t="s">
        <v>682</v>
      </c>
      <c r="C9" s="2" t="s">
        <v>703</v>
      </c>
      <c r="D9" s="2" t="s">
        <v>704</v>
      </c>
      <c r="E9" s="36">
        <v>46552</v>
      </c>
      <c r="F9" s="3">
        <v>4.9958180605467903E-2</v>
      </c>
    </row>
    <row r="10" spans="1:15" x14ac:dyDescent="0.25">
      <c r="A10" s="2" t="s">
        <v>681</v>
      </c>
      <c r="B10" s="2" t="s">
        <v>685</v>
      </c>
      <c r="C10" s="2" t="s">
        <v>709</v>
      </c>
      <c r="D10" s="2" t="s">
        <v>710</v>
      </c>
      <c r="E10" s="36">
        <v>46552</v>
      </c>
      <c r="F10" s="3">
        <v>4.9948491884652002E-2</v>
      </c>
    </row>
    <row r="11" spans="1:15" x14ac:dyDescent="0.25">
      <c r="A11" s="2" t="s">
        <v>681</v>
      </c>
      <c r="B11" s="2" t="s">
        <v>698</v>
      </c>
      <c r="C11" s="2" t="s">
        <v>735</v>
      </c>
      <c r="D11" s="2" t="s">
        <v>736</v>
      </c>
      <c r="E11" s="36">
        <v>46475</v>
      </c>
      <c r="F11" s="3">
        <v>4.9939195351617102E-2</v>
      </c>
    </row>
    <row r="12" spans="1:15" x14ac:dyDescent="0.25">
      <c r="A12" s="2" t="s">
        <v>681</v>
      </c>
      <c r="B12" s="2" t="s">
        <v>684</v>
      </c>
      <c r="C12" s="2" t="s">
        <v>707</v>
      </c>
      <c r="D12" s="2" t="s">
        <v>708</v>
      </c>
      <c r="E12" s="36">
        <v>46552</v>
      </c>
      <c r="F12" s="3">
        <v>4.9866963309378197E-2</v>
      </c>
    </row>
    <row r="13" spans="1:15" x14ac:dyDescent="0.25">
      <c r="A13" s="2" t="s">
        <v>681</v>
      </c>
      <c r="B13" s="2" t="s">
        <v>694</v>
      </c>
      <c r="C13" s="2" t="s">
        <v>727</v>
      </c>
      <c r="D13" s="2" t="s">
        <v>728</v>
      </c>
      <c r="E13" s="36">
        <v>46531</v>
      </c>
      <c r="F13" s="3">
        <v>4.9862881942779498E-2</v>
      </c>
    </row>
    <row r="14" spans="1:15" x14ac:dyDescent="0.25">
      <c r="A14" s="2" t="s">
        <v>681</v>
      </c>
      <c r="B14" s="2" t="s">
        <v>695</v>
      </c>
      <c r="C14" s="2" t="s">
        <v>729</v>
      </c>
      <c r="D14" s="2" t="s">
        <v>730</v>
      </c>
      <c r="E14" s="36">
        <v>46531</v>
      </c>
      <c r="F14" s="3">
        <v>4.9840682113311198E-2</v>
      </c>
    </row>
    <row r="15" spans="1:15" x14ac:dyDescent="0.25">
      <c r="A15" s="2" t="s">
        <v>681</v>
      </c>
      <c r="B15" s="2" t="s">
        <v>697</v>
      </c>
      <c r="C15" s="2" t="s">
        <v>733</v>
      </c>
      <c r="D15" s="2" t="s">
        <v>734</v>
      </c>
      <c r="E15" s="36">
        <v>46475</v>
      </c>
      <c r="F15" s="3">
        <v>4.9830365524467998E-2</v>
      </c>
    </row>
    <row r="16" spans="1:15" x14ac:dyDescent="0.25">
      <c r="A16" s="2" t="s">
        <v>681</v>
      </c>
      <c r="B16" s="2" t="s">
        <v>701</v>
      </c>
      <c r="C16" s="2" t="s">
        <v>741</v>
      </c>
      <c r="D16" s="2" t="s">
        <v>742</v>
      </c>
      <c r="E16" s="36">
        <v>46553</v>
      </c>
      <c r="F16" s="3">
        <v>4.9821619735722501E-2</v>
      </c>
    </row>
    <row r="17" spans="1:6" x14ac:dyDescent="0.25">
      <c r="A17" s="2" t="s">
        <v>681</v>
      </c>
      <c r="B17" s="2" t="s">
        <v>689</v>
      </c>
      <c r="C17" s="2" t="s">
        <v>717</v>
      </c>
      <c r="D17" s="2" t="s">
        <v>718</v>
      </c>
      <c r="E17" s="36">
        <v>46550</v>
      </c>
      <c r="F17" s="3">
        <v>4.9811713359383898E-2</v>
      </c>
    </row>
    <row r="18" spans="1:6" x14ac:dyDescent="0.25">
      <c r="A18" s="2" t="s">
        <v>681</v>
      </c>
      <c r="B18" s="2" t="s">
        <v>693</v>
      </c>
      <c r="C18" s="2" t="s">
        <v>725</v>
      </c>
      <c r="D18" s="2" t="s">
        <v>726</v>
      </c>
      <c r="E18" s="36">
        <v>46531</v>
      </c>
      <c r="F18" s="3">
        <v>4.9773915708496298E-2</v>
      </c>
    </row>
    <row r="19" spans="1:6" x14ac:dyDescent="0.25">
      <c r="A19" s="2" t="s">
        <v>681</v>
      </c>
      <c r="B19" s="2" t="s">
        <v>690</v>
      </c>
      <c r="C19" s="2" t="s">
        <v>719</v>
      </c>
      <c r="D19" s="2" t="s">
        <v>720</v>
      </c>
      <c r="E19" s="36">
        <v>46550</v>
      </c>
      <c r="F19" s="3">
        <v>4.9709497912297701E-2</v>
      </c>
    </row>
    <row r="20" spans="1:6" x14ac:dyDescent="0.25">
      <c r="A20" s="2" t="s">
        <v>681</v>
      </c>
      <c r="B20" s="2" t="s">
        <v>699</v>
      </c>
      <c r="C20" s="2" t="s">
        <v>737</v>
      </c>
      <c r="D20" s="2" t="s">
        <v>738</v>
      </c>
      <c r="E20" s="36">
        <v>46461</v>
      </c>
      <c r="F20" s="3">
        <v>4.9696795968588801E-2</v>
      </c>
    </row>
    <row r="21" spans="1:6" x14ac:dyDescent="0.25">
      <c r="A21" s="2" t="s">
        <v>681</v>
      </c>
      <c r="B21" s="2" t="s">
        <v>692</v>
      </c>
      <c r="C21" s="2" t="s">
        <v>723</v>
      </c>
      <c r="D21" s="2" t="s">
        <v>724</v>
      </c>
      <c r="E21" s="36">
        <v>46537</v>
      </c>
      <c r="F21" s="3">
        <v>4.9639704927435697E-2</v>
      </c>
    </row>
  </sheetData>
  <sortState ref="A2:F21">
    <sortCondition descending="1" ref="F2:F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0037-0072-449A-BD99-B89A5F0C9785}">
  <dimension ref="A1:N22"/>
  <sheetViews>
    <sheetView topLeftCell="C1" workbookViewId="0">
      <selection activeCell="G2" sqref="G2:G8"/>
    </sheetView>
  </sheetViews>
  <sheetFormatPr defaultRowHeight="15" x14ac:dyDescent="0.25"/>
  <cols>
    <col min="1" max="1" width="14.42578125" bestFit="1" customWidth="1"/>
    <col min="2" max="2" width="71.28515625" bestFit="1" customWidth="1"/>
    <col min="3" max="3" width="57.85546875" bestFit="1" customWidth="1"/>
    <col min="4" max="4" width="15" bestFit="1" customWidth="1"/>
    <col min="5" max="5" width="8.28515625" style="23" bestFit="1" customWidth="1"/>
    <col min="7" max="7" width="62" bestFit="1" customWidth="1"/>
    <col min="8" max="8" width="8" style="18" bestFit="1" customWidth="1"/>
    <col min="10" max="10" width="9.5703125" bestFit="1" customWidth="1"/>
    <col min="11" max="11" width="8" bestFit="1" customWidth="1"/>
    <col min="13" max="13" width="46" bestFit="1" customWidth="1"/>
    <col min="14" max="14" width="8" style="23" bestFit="1" customWidth="1"/>
  </cols>
  <sheetData>
    <row r="1" spans="1:14" x14ac:dyDescent="0.25">
      <c r="A1" s="32" t="s">
        <v>2</v>
      </c>
      <c r="B1" s="32" t="s">
        <v>702</v>
      </c>
      <c r="C1" s="32" t="s">
        <v>620</v>
      </c>
      <c r="D1" s="32" t="s">
        <v>619</v>
      </c>
      <c r="E1" s="32" t="s">
        <v>672</v>
      </c>
      <c r="G1" s="9" t="s">
        <v>671</v>
      </c>
      <c r="H1" s="17" t="s">
        <v>672</v>
      </c>
      <c r="J1" s="9" t="s">
        <v>619</v>
      </c>
      <c r="K1" s="9" t="s">
        <v>672</v>
      </c>
      <c r="M1" s="9" t="s">
        <v>620</v>
      </c>
      <c r="N1" s="25" t="s">
        <v>672</v>
      </c>
    </row>
    <row r="2" spans="1:14" x14ac:dyDescent="0.25">
      <c r="A2" s="2" t="s">
        <v>760</v>
      </c>
      <c r="B2" s="2" t="s">
        <v>785</v>
      </c>
      <c r="C2" s="2" t="s">
        <v>786</v>
      </c>
      <c r="D2" s="2" t="s">
        <v>796</v>
      </c>
      <c r="E2" s="3">
        <v>0.120885619461439</v>
      </c>
      <c r="G2" s="2" t="str">
        <f>B2</f>
        <v>SMALL INDUSTRIES DEVELOPMENT BANK OF INDIA 7.23% 09Mar2026</v>
      </c>
      <c r="H2" s="5">
        <f>E2</f>
        <v>0.120885619461439</v>
      </c>
      <c r="J2" s="2" t="s">
        <v>789</v>
      </c>
      <c r="K2" s="11">
        <f>SUM(E2:E4,E15:E22)</f>
        <v>0.49601966253187585</v>
      </c>
      <c r="M2" s="2" t="str">
        <f>C2</f>
        <v>SMALL INDUSTRIES DEVELOPMENT BANK OF INDIA</v>
      </c>
      <c r="N2" s="5">
        <f>E2</f>
        <v>0.120885619461439</v>
      </c>
    </row>
    <row r="3" spans="1:14" x14ac:dyDescent="0.25">
      <c r="A3" s="2" t="s">
        <v>758</v>
      </c>
      <c r="B3" s="2" t="s">
        <v>781</v>
      </c>
      <c r="C3" s="2" t="s">
        <v>782</v>
      </c>
      <c r="D3" s="2" t="s">
        <v>796</v>
      </c>
      <c r="E3" s="3">
        <v>0.115147984167668</v>
      </c>
      <c r="G3" s="2" t="str">
        <f t="shared" ref="G3:G8" si="0">B3</f>
        <v>NATIONAL BANK FOR AGRICULTURE AND RURAL DEVELOPMENT 7.40% 30Jan26</v>
      </c>
      <c r="H3" s="5">
        <f t="shared" ref="H3:H8" si="1">E3</f>
        <v>0.115147984167668</v>
      </c>
      <c r="J3" s="2" t="s">
        <v>743</v>
      </c>
      <c r="K3" s="11">
        <v>0.5</v>
      </c>
      <c r="M3" s="2" t="str">
        <f t="shared" ref="M3:M5" si="2">C3</f>
        <v>NATIONAL BANK FOR AGRICULTURE AND RURAL DEVELOPMENT</v>
      </c>
      <c r="N3" s="5">
        <f t="shared" ref="N3:N5" si="3">E3</f>
        <v>0.115147984167668</v>
      </c>
    </row>
    <row r="4" spans="1:14" x14ac:dyDescent="0.25">
      <c r="A4" s="2" t="s">
        <v>1093</v>
      </c>
      <c r="B4" s="2" t="s">
        <v>1094</v>
      </c>
      <c r="C4" s="2" t="s">
        <v>772</v>
      </c>
      <c r="D4" s="2" t="s">
        <v>796</v>
      </c>
      <c r="E4" s="3">
        <v>9.6541937310159906E-2</v>
      </c>
      <c r="G4" s="2" t="str">
        <f t="shared" si="0"/>
        <v>REC LIMITED 7.32% 28Feb26</v>
      </c>
      <c r="H4" s="5">
        <f t="shared" si="1"/>
        <v>9.6541937310159906E-2</v>
      </c>
      <c r="M4" s="2" t="str">
        <f t="shared" si="2"/>
        <v>REC LIMITED</v>
      </c>
      <c r="N4" s="5">
        <f t="shared" si="3"/>
        <v>9.6541937310159906E-2</v>
      </c>
    </row>
    <row r="5" spans="1:14" x14ac:dyDescent="0.25">
      <c r="A5" s="2" t="s">
        <v>750</v>
      </c>
      <c r="B5" s="2" t="s">
        <v>768</v>
      </c>
      <c r="C5" s="2" t="s">
        <v>708</v>
      </c>
      <c r="D5" s="2" t="s">
        <v>743</v>
      </c>
      <c r="E5" s="3">
        <v>5.0433840689774599E-2</v>
      </c>
      <c r="G5" s="2" t="str">
        <f t="shared" si="0"/>
        <v>07.98 RJ SDL 2026</v>
      </c>
      <c r="H5" s="5">
        <f t="shared" si="1"/>
        <v>5.0433840689774599E-2</v>
      </c>
      <c r="M5" s="2" t="str">
        <f t="shared" si="2"/>
        <v>RAJASTHAN</v>
      </c>
      <c r="N5" s="5">
        <f t="shared" si="3"/>
        <v>5.0433840689774599E-2</v>
      </c>
    </row>
    <row r="6" spans="1:14" x14ac:dyDescent="0.25">
      <c r="A6" s="2" t="s">
        <v>746</v>
      </c>
      <c r="B6" s="2" t="s">
        <v>764</v>
      </c>
      <c r="C6" s="2" t="s">
        <v>706</v>
      </c>
      <c r="D6" s="2" t="s">
        <v>743</v>
      </c>
      <c r="E6" s="3">
        <v>5.0425964351221902E-2</v>
      </c>
      <c r="G6" s="2" t="str">
        <f t="shared" si="0"/>
        <v>07.96 GJ SDL 2026</v>
      </c>
      <c r="H6" s="5">
        <f t="shared" si="1"/>
        <v>5.0425964351221902E-2</v>
      </c>
    </row>
    <row r="7" spans="1:14" x14ac:dyDescent="0.25">
      <c r="A7" s="2" t="s">
        <v>747</v>
      </c>
      <c r="B7" s="2" t="s">
        <v>765</v>
      </c>
      <c r="C7" s="2" t="s">
        <v>736</v>
      </c>
      <c r="D7" s="2" t="s">
        <v>743</v>
      </c>
      <c r="E7" s="3">
        <v>5.0421911649147999E-2</v>
      </c>
      <c r="G7" s="2" t="str">
        <f t="shared" si="0"/>
        <v>08.28 KA SDL 2026</v>
      </c>
      <c r="H7" s="5">
        <f t="shared" si="1"/>
        <v>5.0421911649147999E-2</v>
      </c>
    </row>
    <row r="8" spans="1:14" x14ac:dyDescent="0.25">
      <c r="A8" s="2" t="s">
        <v>745</v>
      </c>
      <c r="B8" s="2" t="s">
        <v>763</v>
      </c>
      <c r="C8" s="2" t="s">
        <v>722</v>
      </c>
      <c r="D8" s="2" t="s">
        <v>743</v>
      </c>
      <c r="E8" s="3">
        <v>5.0415553708314298E-2</v>
      </c>
      <c r="G8" s="2" t="str">
        <f t="shared" si="0"/>
        <v>08.60 BR SDL 2026</v>
      </c>
      <c r="H8" s="5">
        <f t="shared" si="1"/>
        <v>5.0415553708314298E-2</v>
      </c>
    </row>
    <row r="9" spans="1:14" x14ac:dyDescent="0.25">
      <c r="A9" s="2" t="s">
        <v>744</v>
      </c>
      <c r="B9" s="2" t="s">
        <v>762</v>
      </c>
      <c r="C9" s="2" t="s">
        <v>724</v>
      </c>
      <c r="D9" s="2" t="s">
        <v>743</v>
      </c>
      <c r="E9" s="3">
        <v>5.0408250498182497E-2</v>
      </c>
    </row>
    <row r="10" spans="1:14" x14ac:dyDescent="0.25">
      <c r="A10" s="2" t="s">
        <v>752</v>
      </c>
      <c r="B10" s="2" t="s">
        <v>770</v>
      </c>
      <c r="C10" s="2" t="s">
        <v>726</v>
      </c>
      <c r="D10" s="2" t="s">
        <v>743</v>
      </c>
      <c r="E10" s="3">
        <v>5.0404898672587302E-2</v>
      </c>
    </row>
    <row r="11" spans="1:14" x14ac:dyDescent="0.25">
      <c r="A11" s="2" t="s">
        <v>748</v>
      </c>
      <c r="B11" s="2" t="s">
        <v>766</v>
      </c>
      <c r="C11" s="2" t="s">
        <v>740</v>
      </c>
      <c r="D11" s="2" t="s">
        <v>743</v>
      </c>
      <c r="E11" s="3">
        <v>5.0389581621411203E-2</v>
      </c>
    </row>
    <row r="12" spans="1:14" x14ac:dyDescent="0.25">
      <c r="A12" s="2" t="s">
        <v>749</v>
      </c>
      <c r="B12" s="2" t="s">
        <v>767</v>
      </c>
      <c r="C12" s="2" t="s">
        <v>728</v>
      </c>
      <c r="D12" s="2" t="s">
        <v>743</v>
      </c>
      <c r="E12" s="3">
        <v>5.0386993464090001E-2</v>
      </c>
    </row>
    <row r="13" spans="1:14" x14ac:dyDescent="0.25">
      <c r="A13" s="2" t="s">
        <v>753</v>
      </c>
      <c r="B13" s="2" t="s">
        <v>771</v>
      </c>
      <c r="C13" s="2" t="s">
        <v>734</v>
      </c>
      <c r="D13" s="2" t="s">
        <v>743</v>
      </c>
      <c r="E13" s="3">
        <v>5.0358030766448798E-2</v>
      </c>
    </row>
    <row r="14" spans="1:14" x14ac:dyDescent="0.25">
      <c r="A14" s="2" t="s">
        <v>751</v>
      </c>
      <c r="B14" s="2" t="s">
        <v>769</v>
      </c>
      <c r="C14" s="2" t="s">
        <v>704</v>
      </c>
      <c r="D14" s="2" t="s">
        <v>743</v>
      </c>
      <c r="E14" s="3">
        <v>5.0335312046944899E-2</v>
      </c>
    </row>
    <row r="15" spans="1:14" x14ac:dyDescent="0.25">
      <c r="A15" s="2" t="s">
        <v>759</v>
      </c>
      <c r="B15" s="2" t="s">
        <v>783</v>
      </c>
      <c r="C15" s="2" t="s">
        <v>784</v>
      </c>
      <c r="D15" s="2" t="s">
        <v>796</v>
      </c>
      <c r="E15" s="3">
        <v>4.2884898914355998E-2</v>
      </c>
    </row>
    <row r="16" spans="1:14" x14ac:dyDescent="0.25">
      <c r="A16" s="2" t="s">
        <v>1090</v>
      </c>
      <c r="B16" s="2" t="s">
        <v>1091</v>
      </c>
      <c r="C16" s="2" t="s">
        <v>1092</v>
      </c>
      <c r="D16" s="2" t="s">
        <v>796</v>
      </c>
      <c r="E16" s="3">
        <v>2.0665928000678301E-2</v>
      </c>
    </row>
    <row r="17" spans="1:5" x14ac:dyDescent="0.25">
      <c r="A17" s="2" t="s">
        <v>1087</v>
      </c>
      <c r="B17" s="2" t="s">
        <v>1088</v>
      </c>
      <c r="C17" s="2" t="s">
        <v>1089</v>
      </c>
      <c r="D17" s="2" t="s">
        <v>796</v>
      </c>
      <c r="E17" s="3">
        <v>1.97035565372242E-2</v>
      </c>
    </row>
    <row r="18" spans="1:5" x14ac:dyDescent="0.25">
      <c r="A18" s="2" t="s">
        <v>756</v>
      </c>
      <c r="B18" s="2" t="s">
        <v>777</v>
      </c>
      <c r="C18" s="2" t="s">
        <v>778</v>
      </c>
      <c r="D18" s="2" t="s">
        <v>796</v>
      </c>
      <c r="E18" s="3">
        <v>1.6760742171330001E-2</v>
      </c>
    </row>
    <row r="19" spans="1:5" x14ac:dyDescent="0.25">
      <c r="A19" s="2" t="s">
        <v>754</v>
      </c>
      <c r="B19" s="2" t="s">
        <v>773</v>
      </c>
      <c r="C19" s="2" t="s">
        <v>774</v>
      </c>
      <c r="D19" s="2" t="s">
        <v>796</v>
      </c>
      <c r="E19" s="3">
        <v>1.6008235707311001E-2</v>
      </c>
    </row>
    <row r="20" spans="1:5" x14ac:dyDescent="0.25">
      <c r="A20" s="2" t="s">
        <v>755</v>
      </c>
      <c r="B20" s="2" t="s">
        <v>775</v>
      </c>
      <c r="C20" s="2" t="s">
        <v>776</v>
      </c>
      <c r="D20" s="2" t="s">
        <v>796</v>
      </c>
      <c r="E20" s="3">
        <v>1.6007860719617399E-2</v>
      </c>
    </row>
    <row r="21" spans="1:5" x14ac:dyDescent="0.25">
      <c r="A21" s="2" t="s">
        <v>757</v>
      </c>
      <c r="B21" s="2" t="s">
        <v>779</v>
      </c>
      <c r="C21" s="2" t="s">
        <v>780</v>
      </c>
      <c r="D21" s="2" t="s">
        <v>796</v>
      </c>
      <c r="E21" s="3">
        <v>1.5997195235732099E-2</v>
      </c>
    </row>
    <row r="22" spans="1:5" x14ac:dyDescent="0.25">
      <c r="A22" s="2" t="s">
        <v>761</v>
      </c>
      <c r="B22" s="2" t="s">
        <v>787</v>
      </c>
      <c r="C22" s="2" t="s">
        <v>788</v>
      </c>
      <c r="D22" s="2" t="s">
        <v>796</v>
      </c>
      <c r="E22" s="3">
        <v>1.54157043063599E-2</v>
      </c>
    </row>
  </sheetData>
  <sortState ref="A2:E22">
    <sortCondition descending="1" ref="E2:E2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0D48D-1249-4AD9-ABA7-64D0F98ACD58}">
  <dimension ref="A1:N10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13.140625" bestFit="1" customWidth="1"/>
    <col min="3" max="3" width="19.28515625" bestFit="1" customWidth="1"/>
    <col min="4" max="4" width="9.85546875" bestFit="1" customWidth="1"/>
    <col min="5" max="5" width="9.85546875" customWidth="1"/>
    <col min="7" max="7" width="16.28515625" bestFit="1" customWidth="1"/>
    <col min="8" max="8" width="8" bestFit="1" customWidth="1"/>
    <col min="10" max="10" width="19.28515625" bestFit="1" customWidth="1"/>
    <col min="11" max="11" width="8.140625" bestFit="1" customWidth="1"/>
    <col min="13" max="13" width="19.28515625" bestFit="1" customWidth="1"/>
    <col min="14" max="14" width="8.140625" bestFit="1" customWidth="1"/>
  </cols>
  <sheetData>
    <row r="1" spans="1:14" ht="30" x14ac:dyDescent="0.25">
      <c r="A1" s="24" t="s">
        <v>805</v>
      </c>
      <c r="B1" s="24" t="s">
        <v>2</v>
      </c>
      <c r="C1" s="24" t="s">
        <v>662</v>
      </c>
      <c r="D1" s="29" t="s">
        <v>806</v>
      </c>
      <c r="E1" s="30" t="s">
        <v>807</v>
      </c>
      <c r="G1" s="9" t="s">
        <v>671</v>
      </c>
      <c r="H1" s="17" t="s">
        <v>672</v>
      </c>
      <c r="J1" s="9" t="s">
        <v>619</v>
      </c>
      <c r="K1" s="9" t="s">
        <v>672</v>
      </c>
      <c r="M1" s="9" t="s">
        <v>620</v>
      </c>
      <c r="N1" s="16" t="s">
        <v>672</v>
      </c>
    </row>
    <row r="2" spans="1:14" x14ac:dyDescent="0.25">
      <c r="A2" s="2" t="s">
        <v>790</v>
      </c>
      <c r="B2" s="37" t="s">
        <v>793</v>
      </c>
      <c r="C2" s="2" t="s">
        <v>792</v>
      </c>
      <c r="D2" s="31">
        <v>48454</v>
      </c>
      <c r="E2" s="5">
        <v>0.73863165900019756</v>
      </c>
      <c r="G2" s="2" t="str">
        <f>B2</f>
        <v>IN0020220060</v>
      </c>
      <c r="H2" s="12">
        <f>E2</f>
        <v>0.73863165900019756</v>
      </c>
      <c r="J2" s="2" t="s">
        <v>792</v>
      </c>
      <c r="K2" s="3">
        <v>1</v>
      </c>
      <c r="M2" s="2" t="str">
        <f>C2</f>
        <v>Central Government</v>
      </c>
      <c r="N2" s="3">
        <v>1</v>
      </c>
    </row>
    <row r="3" spans="1:14" x14ac:dyDescent="0.25">
      <c r="A3" s="2" t="s">
        <v>790</v>
      </c>
      <c r="B3" s="37" t="s">
        <v>794</v>
      </c>
      <c r="C3" s="2" t="s">
        <v>792</v>
      </c>
      <c r="D3" s="31">
        <v>48428</v>
      </c>
      <c r="E3" s="5">
        <v>0.17379550632488622</v>
      </c>
      <c r="G3" s="2" t="str">
        <f t="shared" ref="G3:G5" si="0">B3</f>
        <v>IN0020020106</v>
      </c>
      <c r="H3" s="12">
        <f t="shared" ref="H3:H5" si="1">E3</f>
        <v>0.17379550632488622</v>
      </c>
      <c r="N3" s="4"/>
    </row>
    <row r="4" spans="1:14" x14ac:dyDescent="0.25">
      <c r="A4" s="2" t="s">
        <v>790</v>
      </c>
      <c r="B4" s="37" t="s">
        <v>791</v>
      </c>
      <c r="C4" s="2" t="s">
        <v>792</v>
      </c>
      <c r="D4" s="31">
        <v>48448</v>
      </c>
      <c r="E4" s="5">
        <v>8.6243779893602629E-2</v>
      </c>
      <c r="G4" s="2" t="str">
        <f t="shared" si="0"/>
        <v>IN0020070044</v>
      </c>
      <c r="H4" s="12">
        <f t="shared" si="1"/>
        <v>8.6243779893602629E-2</v>
      </c>
      <c r="N4" s="4"/>
    </row>
    <row r="5" spans="1:14" x14ac:dyDescent="0.25">
      <c r="A5" s="2" t="s">
        <v>790</v>
      </c>
      <c r="B5" s="37" t="s">
        <v>795</v>
      </c>
      <c r="C5" s="2" t="s">
        <v>792</v>
      </c>
      <c r="D5" s="31">
        <v>48478</v>
      </c>
      <c r="E5" s="5">
        <v>1.3290547813136584E-3</v>
      </c>
      <c r="G5" s="2" t="str">
        <f t="shared" si="0"/>
        <v>IN0020070077</v>
      </c>
      <c r="H5" s="12">
        <f t="shared" si="1"/>
        <v>1.3290547813136584E-3</v>
      </c>
      <c r="N5" s="4"/>
    </row>
    <row r="6" spans="1:14" x14ac:dyDescent="0.25">
      <c r="E6" s="23"/>
    </row>
    <row r="9" spans="1:14" ht="16.5" x14ac:dyDescent="0.25">
      <c r="D9" s="19"/>
    </row>
    <row r="10" spans="1:14" ht="16.5" x14ac:dyDescent="0.3">
      <c r="D10" s="20"/>
    </row>
  </sheetData>
  <sortState ref="A2:E5">
    <sortCondition descending="1" ref="E2:E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0665-02D6-44B5-B9F1-798B2036E1AE}">
  <dimension ref="A1:P51"/>
  <sheetViews>
    <sheetView topLeftCell="G1" workbookViewId="0">
      <selection activeCell="P4" sqref="P4"/>
    </sheetView>
  </sheetViews>
  <sheetFormatPr defaultRowHeight="15" x14ac:dyDescent="0.25"/>
  <cols>
    <col min="1" max="1" width="13.5703125" style="6" bestFit="1" customWidth="1"/>
    <col min="2" max="2" width="13.42578125" style="6" bestFit="1" customWidth="1"/>
    <col min="3" max="3" width="57.7109375" style="6" bestFit="1" customWidth="1"/>
    <col min="4" max="4" width="36.5703125" style="6" bestFit="1" customWidth="1"/>
    <col min="5" max="5" width="11.5703125" style="6" bestFit="1" customWidth="1"/>
    <col min="6" max="6" width="11.7109375" style="6" bestFit="1" customWidth="1"/>
    <col min="7" max="7" width="57.7109375" style="6" bestFit="1" customWidth="1"/>
    <col min="9" max="9" width="24.85546875" bestFit="1" customWidth="1"/>
    <col min="10" max="10" width="8" style="6" bestFit="1" customWidth="1"/>
    <col min="11" max="11" width="9.140625" style="6"/>
    <col min="12" max="12" width="7.28515625" style="6" bestFit="1" customWidth="1"/>
    <col min="13" max="13" width="9" style="6" bestFit="1" customWidth="1"/>
    <col min="15" max="15" width="36.5703125" bestFit="1" customWidth="1"/>
    <col min="16" max="16" width="8" style="27" bestFit="1" customWidth="1"/>
  </cols>
  <sheetData>
    <row r="1" spans="1:1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134</v>
      </c>
      <c r="F1" s="1" t="s">
        <v>619</v>
      </c>
      <c r="G1" s="1" t="s">
        <v>620</v>
      </c>
      <c r="I1" s="9" t="s">
        <v>671</v>
      </c>
      <c r="J1" s="26" t="s">
        <v>672</v>
      </c>
      <c r="L1" s="22" t="s">
        <v>619</v>
      </c>
      <c r="M1" s="26" t="s">
        <v>673</v>
      </c>
      <c r="N1" s="6"/>
      <c r="O1" s="22" t="s">
        <v>675</v>
      </c>
      <c r="P1" s="26" t="s">
        <v>672</v>
      </c>
    </row>
    <row r="2" spans="1:16" x14ac:dyDescent="0.25">
      <c r="A2" s="21" t="s">
        <v>574</v>
      </c>
      <c r="B2" s="21" t="s">
        <v>601</v>
      </c>
      <c r="C2" s="21" t="s">
        <v>808</v>
      </c>
      <c r="D2" s="21" t="s">
        <v>55</v>
      </c>
      <c r="E2" s="8">
        <v>3.7231369999999999</v>
      </c>
      <c r="F2" s="21" t="str">
        <f>VLOOKUP(C2,'Group Class'!A:B,2,0)</f>
        <v>-</v>
      </c>
      <c r="G2" s="21" t="str">
        <f>C2</f>
        <v>LTIMINDTREE LTD.</v>
      </c>
      <c r="I2" s="13" t="str">
        <f>C2</f>
        <v>LTIMINDTREE LTD.</v>
      </c>
      <c r="J2" s="8">
        <f>E2</f>
        <v>3.7231369999999999</v>
      </c>
      <c r="L2" s="13" t="s">
        <v>623</v>
      </c>
      <c r="M2" s="8">
        <v>9.0684400000000007</v>
      </c>
      <c r="N2" s="6"/>
      <c r="O2" s="13" t="s">
        <v>239</v>
      </c>
      <c r="P2" s="8">
        <v>10.885250000000001</v>
      </c>
    </row>
    <row r="3" spans="1:16" x14ac:dyDescent="0.25">
      <c r="A3" s="21" t="s">
        <v>574</v>
      </c>
      <c r="B3" s="21" t="s">
        <v>536</v>
      </c>
      <c r="C3" s="21" t="s">
        <v>537</v>
      </c>
      <c r="D3" s="21" t="s">
        <v>538</v>
      </c>
      <c r="E3" s="8">
        <v>3.4451830000000001</v>
      </c>
      <c r="F3" s="21" t="str">
        <f>VLOOKUP(C3,'Group Class'!A:B,2,0)</f>
        <v>-</v>
      </c>
      <c r="G3" s="21" t="str">
        <f t="shared" ref="G3:G51" si="0">C3</f>
        <v>VEDANTA LTD.</v>
      </c>
      <c r="I3" s="13" t="str">
        <f t="shared" ref="I3:I8" si="1">C3</f>
        <v>VEDANTA LTD.</v>
      </c>
      <c r="J3" s="8">
        <f t="shared" ref="J3:J8" si="2">E3</f>
        <v>3.4451830000000001</v>
      </c>
      <c r="L3" s="13" t="s">
        <v>629</v>
      </c>
      <c r="M3" s="8">
        <v>4.2413650000000001</v>
      </c>
      <c r="N3" s="6"/>
      <c r="O3" s="13" t="s">
        <v>52</v>
      </c>
      <c r="P3" s="8">
        <v>7.1554570000000002</v>
      </c>
    </row>
    <row r="4" spans="1:16" x14ac:dyDescent="0.25">
      <c r="A4" s="21" t="s">
        <v>574</v>
      </c>
      <c r="B4" s="21" t="s">
        <v>614</v>
      </c>
      <c r="C4" s="21" t="s">
        <v>615</v>
      </c>
      <c r="D4" s="21" t="s">
        <v>804</v>
      </c>
      <c r="E4" s="8">
        <v>3.351064</v>
      </c>
      <c r="F4" s="21" t="str">
        <f>VLOOKUP(C4,'Group Class'!A:B,2,0)</f>
        <v>TATA</v>
      </c>
      <c r="G4" s="21" t="str">
        <f t="shared" si="0"/>
        <v>TATA POWER CO. LTD.</v>
      </c>
      <c r="I4" s="13" t="str">
        <f t="shared" si="1"/>
        <v>TATA POWER CO. LTD.</v>
      </c>
      <c r="J4" s="8">
        <f t="shared" si="2"/>
        <v>3.351064</v>
      </c>
      <c r="L4" s="13" t="s">
        <v>624</v>
      </c>
      <c r="M4" s="8">
        <v>3.037639</v>
      </c>
      <c r="N4" s="6"/>
      <c r="O4" s="13" t="s">
        <v>163</v>
      </c>
      <c r="P4" s="8">
        <v>6.1770680000000002</v>
      </c>
    </row>
    <row r="5" spans="1:16" x14ac:dyDescent="0.25">
      <c r="A5" s="21" t="s">
        <v>574</v>
      </c>
      <c r="B5" s="21" t="s">
        <v>526</v>
      </c>
      <c r="C5" s="21" t="s">
        <v>527</v>
      </c>
      <c r="D5" s="21" t="s">
        <v>163</v>
      </c>
      <c r="E5" s="8">
        <v>3.2308210000000002</v>
      </c>
      <c r="F5" s="21" t="str">
        <f>VLOOKUP(C5,'Group Class'!A:B,2,0)</f>
        <v>-</v>
      </c>
      <c r="G5" s="21" t="str">
        <f t="shared" si="0"/>
        <v>PIDILITE INDUSTRIES LTD.</v>
      </c>
      <c r="I5" s="13" t="str">
        <f t="shared" si="1"/>
        <v>PIDILITE INDUSTRIES LTD.</v>
      </c>
      <c r="J5" s="8">
        <f t="shared" si="2"/>
        <v>3.2308210000000002</v>
      </c>
      <c r="L5" s="13" t="s">
        <v>1035</v>
      </c>
      <c r="M5" s="8">
        <v>2.0135800000000001</v>
      </c>
      <c r="N5" s="6"/>
      <c r="O5" s="13" t="s">
        <v>28</v>
      </c>
      <c r="P5" s="8">
        <v>5.6124770000000002</v>
      </c>
    </row>
    <row r="6" spans="1:16" x14ac:dyDescent="0.25">
      <c r="A6" s="21" t="s">
        <v>574</v>
      </c>
      <c r="B6" s="21" t="s">
        <v>554</v>
      </c>
      <c r="C6" s="21" t="s">
        <v>555</v>
      </c>
      <c r="D6" s="21" t="s">
        <v>239</v>
      </c>
      <c r="E6" s="8">
        <v>3.2118250000000002</v>
      </c>
      <c r="F6" s="21" t="str">
        <f>VLOOKUP(C6,'Group Class'!A:B,2,0)</f>
        <v>-</v>
      </c>
      <c r="G6" s="21" t="str">
        <f t="shared" si="0"/>
        <v>GODREJ CONSUMER PRODUCTS LTD.</v>
      </c>
      <c r="I6" s="13" t="str">
        <f t="shared" si="1"/>
        <v>GODREJ CONSUMER PRODUCTS LTD.</v>
      </c>
      <c r="J6" s="8">
        <f t="shared" si="2"/>
        <v>3.2118250000000002</v>
      </c>
      <c r="M6" s="27"/>
    </row>
    <row r="7" spans="1:16" x14ac:dyDescent="0.25">
      <c r="A7" s="21" t="s">
        <v>574</v>
      </c>
      <c r="B7" s="21" t="s">
        <v>499</v>
      </c>
      <c r="C7" s="21" t="s">
        <v>500</v>
      </c>
      <c r="D7" s="21" t="s">
        <v>501</v>
      </c>
      <c r="E7" s="8">
        <v>3.1608909999999999</v>
      </c>
      <c r="F7" s="21" t="str">
        <f>VLOOKUP(C7,'Group Class'!A:B,2,0)</f>
        <v>-</v>
      </c>
      <c r="G7" s="21" t="str">
        <f t="shared" si="0"/>
        <v>BHARAT ELECTRONICS LTD.</v>
      </c>
      <c r="I7" s="13" t="str">
        <f t="shared" si="1"/>
        <v>BHARAT ELECTRONICS LTD.</v>
      </c>
      <c r="J7" s="8">
        <f t="shared" si="2"/>
        <v>3.1608909999999999</v>
      </c>
      <c r="M7" s="27"/>
    </row>
    <row r="8" spans="1:16" x14ac:dyDescent="0.25">
      <c r="A8" s="21" t="s">
        <v>574</v>
      </c>
      <c r="B8" s="21" t="s">
        <v>532</v>
      </c>
      <c r="C8" s="21" t="s">
        <v>533</v>
      </c>
      <c r="D8" s="21" t="s">
        <v>163</v>
      </c>
      <c r="E8" s="8">
        <v>2.9462470000000001</v>
      </c>
      <c r="F8" s="21" t="str">
        <f>VLOOKUP(C8,'Group Class'!A:B,2,0)</f>
        <v>-</v>
      </c>
      <c r="G8" s="21" t="str">
        <f t="shared" si="0"/>
        <v>SRF LTD.</v>
      </c>
      <c r="I8" s="13" t="str">
        <f t="shared" si="1"/>
        <v>SRF LTD.</v>
      </c>
      <c r="J8" s="8">
        <f t="shared" si="2"/>
        <v>2.9462470000000001</v>
      </c>
      <c r="M8" s="27"/>
    </row>
    <row r="9" spans="1:16" x14ac:dyDescent="0.25">
      <c r="A9" s="21" t="s">
        <v>574</v>
      </c>
      <c r="B9" s="21" t="s">
        <v>587</v>
      </c>
      <c r="C9" s="21" t="s">
        <v>588</v>
      </c>
      <c r="D9" s="21" t="s">
        <v>239</v>
      </c>
      <c r="E9" s="8">
        <v>2.9390670000000001</v>
      </c>
      <c r="F9" s="21" t="str">
        <f>VLOOKUP(C9,'Group Class'!A:B,2,0)</f>
        <v>-</v>
      </c>
      <c r="G9" s="21" t="str">
        <f t="shared" si="0"/>
        <v>DABUR INDIA LTD.</v>
      </c>
    </row>
    <row r="10" spans="1:16" x14ac:dyDescent="0.25">
      <c r="A10" s="21" t="s">
        <v>574</v>
      </c>
      <c r="B10" s="21" t="s">
        <v>572</v>
      </c>
      <c r="C10" s="21" t="s">
        <v>573</v>
      </c>
      <c r="D10" s="21" t="s">
        <v>52</v>
      </c>
      <c r="E10" s="8">
        <v>2.9387089999999998</v>
      </c>
      <c r="F10" s="21" t="str">
        <f>VLOOKUP(C10,'Group Class'!A:B,2,0)</f>
        <v>-</v>
      </c>
      <c r="G10" s="21" t="str">
        <f t="shared" si="0"/>
        <v>SHREE CEMENT LTD.</v>
      </c>
    </row>
    <row r="11" spans="1:16" x14ac:dyDescent="0.25">
      <c r="A11" s="21" t="s">
        <v>574</v>
      </c>
      <c r="B11" s="21" t="s">
        <v>579</v>
      </c>
      <c r="C11" s="21" t="s">
        <v>580</v>
      </c>
      <c r="D11" s="21" t="s">
        <v>110</v>
      </c>
      <c r="E11" s="8">
        <v>2.9043100000000002</v>
      </c>
      <c r="F11" s="21" t="str">
        <f>VLOOKUP(C11,'Group Class'!A:B,2,0)</f>
        <v>-</v>
      </c>
      <c r="G11" s="21" t="str">
        <f t="shared" si="0"/>
        <v>BANK OF BARODA</v>
      </c>
    </row>
    <row r="12" spans="1:16" x14ac:dyDescent="0.25">
      <c r="A12" s="21" t="s">
        <v>574</v>
      </c>
      <c r="B12" s="21" t="s">
        <v>522</v>
      </c>
      <c r="C12" s="21" t="s">
        <v>523</v>
      </c>
      <c r="D12" s="21" t="s">
        <v>34</v>
      </c>
      <c r="E12" s="8">
        <v>2.8969330000000002</v>
      </c>
      <c r="F12" s="21" t="str">
        <f>VLOOKUP(C12,'Group Class'!A:B,2,0)</f>
        <v>-</v>
      </c>
      <c r="G12" s="21" t="str">
        <f t="shared" si="0"/>
        <v>INDIAN OIL CORPORATION LTD.</v>
      </c>
    </row>
    <row r="13" spans="1:16" x14ac:dyDescent="0.25">
      <c r="A13" s="21" t="s">
        <v>574</v>
      </c>
      <c r="B13" s="21" t="s">
        <v>517</v>
      </c>
      <c r="C13" s="21" t="s">
        <v>518</v>
      </c>
      <c r="D13" s="21" t="s">
        <v>236</v>
      </c>
      <c r="E13" s="8">
        <v>2.7525019999999998</v>
      </c>
      <c r="F13" s="21" t="str">
        <f>VLOOKUP(C13,'Group Class'!A:B,2,0)</f>
        <v>-</v>
      </c>
      <c r="G13" s="21" t="str">
        <f t="shared" si="0"/>
        <v>HAVELLS INDIA LTD.</v>
      </c>
    </row>
    <row r="14" spans="1:16" x14ac:dyDescent="0.25">
      <c r="A14" s="21" t="s">
        <v>574</v>
      </c>
      <c r="B14" s="21" t="s">
        <v>546</v>
      </c>
      <c r="C14" s="21" t="s">
        <v>547</v>
      </c>
      <c r="D14" s="21" t="s">
        <v>52</v>
      </c>
      <c r="E14" s="8">
        <v>2.7395450000000001</v>
      </c>
      <c r="F14" s="21" t="str">
        <f>VLOOKUP(C14,'Group Class'!A:B,2,0)</f>
        <v>-</v>
      </c>
      <c r="G14" s="21" t="str">
        <f t="shared" si="0"/>
        <v>AMBUJA CEMENTS LTD.</v>
      </c>
    </row>
    <row r="15" spans="1:16" x14ac:dyDescent="0.25">
      <c r="A15" s="21" t="s">
        <v>574</v>
      </c>
      <c r="B15" s="21" t="s">
        <v>594</v>
      </c>
      <c r="C15" s="21" t="s">
        <v>595</v>
      </c>
      <c r="D15" s="21" t="s">
        <v>254</v>
      </c>
      <c r="E15" s="8">
        <v>2.6814369999999998</v>
      </c>
      <c r="F15" s="21" t="str">
        <f>VLOOKUP(C15,'Group Class'!A:B,2,0)</f>
        <v>ICICI</v>
      </c>
      <c r="G15" s="21" t="str">
        <f t="shared" si="0"/>
        <v>ICICI LOMBARD GENERAL INSURANCE COMPANY LTD.</v>
      </c>
    </row>
    <row r="16" spans="1:16" x14ac:dyDescent="0.25">
      <c r="A16" s="21" t="s">
        <v>574</v>
      </c>
      <c r="B16" s="21" t="s">
        <v>566</v>
      </c>
      <c r="C16" s="21" t="s">
        <v>567</v>
      </c>
      <c r="D16" s="21" t="s">
        <v>302</v>
      </c>
      <c r="E16" s="8">
        <v>2.644558</v>
      </c>
      <c r="F16" s="21" t="str">
        <f>VLOOKUP(C16,'Group Class'!A:B,2,0)</f>
        <v>-</v>
      </c>
      <c r="G16" s="21" t="str">
        <f t="shared" si="0"/>
        <v>INFO EDGE (INDIA) LTD.</v>
      </c>
    </row>
    <row r="17" spans="1:7" x14ac:dyDescent="0.25">
      <c r="A17" s="21" t="s">
        <v>574</v>
      </c>
      <c r="B17" s="21" t="s">
        <v>583</v>
      </c>
      <c r="C17" s="21" t="s">
        <v>584</v>
      </c>
      <c r="D17" s="21" t="s">
        <v>28</v>
      </c>
      <c r="E17" s="8">
        <v>2.591494</v>
      </c>
      <c r="F17" s="21" t="str">
        <f>VLOOKUP(C17,'Group Class'!A:B,2,0)</f>
        <v>-</v>
      </c>
      <c r="G17" s="21" t="str">
        <f t="shared" si="0"/>
        <v>CHOLAMANDALAM INVESTMENT AND FINANCE COMPANY LTD.</v>
      </c>
    </row>
    <row r="18" spans="1:7" x14ac:dyDescent="0.25">
      <c r="A18" s="21" t="s">
        <v>574</v>
      </c>
      <c r="B18" s="21" t="s">
        <v>530</v>
      </c>
      <c r="C18" s="21" t="s">
        <v>531</v>
      </c>
      <c r="D18" s="21" t="s">
        <v>143</v>
      </c>
      <c r="E18" s="8">
        <v>2.4215420000000001</v>
      </c>
      <c r="F18" s="21" t="str">
        <f>VLOOKUP(C18,'Group Class'!A:B,2,0)</f>
        <v>-</v>
      </c>
      <c r="G18" s="21" t="str">
        <f t="shared" si="0"/>
        <v>SIEMENS LTD.</v>
      </c>
    </row>
    <row r="19" spans="1:7" x14ac:dyDescent="0.25">
      <c r="A19" s="21" t="s">
        <v>574</v>
      </c>
      <c r="B19" s="21" t="s">
        <v>564</v>
      </c>
      <c r="C19" s="21" t="s">
        <v>565</v>
      </c>
      <c r="D19" s="21" t="s">
        <v>239</v>
      </c>
      <c r="E19" s="8">
        <v>2.3943810000000001</v>
      </c>
      <c r="F19" s="21" t="str">
        <f>VLOOKUP(C19,'Group Class'!A:B,2,0)</f>
        <v>-</v>
      </c>
      <c r="G19" s="21" t="str">
        <f t="shared" si="0"/>
        <v>MARICO LTD.</v>
      </c>
    </row>
    <row r="20" spans="1:7" x14ac:dyDescent="0.25">
      <c r="A20" s="21" t="s">
        <v>574</v>
      </c>
      <c r="B20" s="21" t="s">
        <v>552</v>
      </c>
      <c r="C20" s="21" t="s">
        <v>553</v>
      </c>
      <c r="D20" s="21" t="s">
        <v>271</v>
      </c>
      <c r="E20" s="8">
        <v>2.3840159999999999</v>
      </c>
      <c r="F20" s="21" t="str">
        <f>VLOOKUP(C20,'Group Class'!A:B,2,0)</f>
        <v>-</v>
      </c>
      <c r="G20" s="21" t="str">
        <f t="shared" si="0"/>
        <v>GAIL (INDIA) LTD.</v>
      </c>
    </row>
    <row r="21" spans="1:7" x14ac:dyDescent="0.25">
      <c r="A21" s="21" t="s">
        <v>574</v>
      </c>
      <c r="B21" s="21" t="s">
        <v>575</v>
      </c>
      <c r="C21" s="21" t="s">
        <v>576</v>
      </c>
      <c r="D21" s="21" t="s">
        <v>296</v>
      </c>
      <c r="E21" s="8">
        <v>2.3468070000000001</v>
      </c>
      <c r="F21" s="21" t="str">
        <f>VLOOKUP(C21,'Group Class'!A:B,2,0)</f>
        <v>ADANI</v>
      </c>
      <c r="G21" s="21" t="str">
        <f t="shared" si="0"/>
        <v>ADANI TOTAL GAS LTD.</v>
      </c>
    </row>
    <row r="22" spans="1:7" x14ac:dyDescent="0.25">
      <c r="A22" s="21" t="s">
        <v>574</v>
      </c>
      <c r="B22" s="21" t="s">
        <v>528</v>
      </c>
      <c r="C22" s="21" t="s">
        <v>529</v>
      </c>
      <c r="D22" s="21" t="s">
        <v>131</v>
      </c>
      <c r="E22" s="8">
        <v>2.2400869999999999</v>
      </c>
      <c r="F22" s="21" t="str">
        <f>VLOOKUP(C22,'Group Class'!A:B,2,0)</f>
        <v>-</v>
      </c>
      <c r="G22" s="21" t="str">
        <f t="shared" si="0"/>
        <v>PI INDUSTRIES LTD.</v>
      </c>
    </row>
    <row r="23" spans="1:7" x14ac:dyDescent="0.25">
      <c r="A23" s="21" t="s">
        <v>574</v>
      </c>
      <c r="B23" s="21" t="s">
        <v>558</v>
      </c>
      <c r="C23" s="21" t="s">
        <v>559</v>
      </c>
      <c r="D23" s="21" t="s">
        <v>560</v>
      </c>
      <c r="E23" s="8">
        <v>2.1309529999999999</v>
      </c>
      <c r="F23" s="21" t="str">
        <f>VLOOKUP(C23,'Group Class'!A:B,2,0)</f>
        <v>-</v>
      </c>
      <c r="G23" s="21" t="str">
        <f t="shared" si="0"/>
        <v>INTERGLOBE AVIATION LTD.</v>
      </c>
    </row>
    <row r="24" spans="1:7" x14ac:dyDescent="0.25">
      <c r="A24" s="21" t="s">
        <v>574</v>
      </c>
      <c r="B24" s="21" t="s">
        <v>603</v>
      </c>
      <c r="C24" s="21" t="s">
        <v>604</v>
      </c>
      <c r="D24" s="21" t="s">
        <v>470</v>
      </c>
      <c r="E24" s="8">
        <v>2.1283609999999999</v>
      </c>
      <c r="F24" s="21" t="str">
        <f>VLOOKUP(C24,'Group Class'!A:B,2,0)</f>
        <v>-</v>
      </c>
      <c r="G24" s="21" t="str">
        <f t="shared" si="0"/>
        <v>UNITED SPIRITS LTD.</v>
      </c>
    </row>
    <row r="25" spans="1:7" x14ac:dyDescent="0.25">
      <c r="A25" s="21" t="s">
        <v>574</v>
      </c>
      <c r="B25" s="21" t="s">
        <v>550</v>
      </c>
      <c r="C25" s="21" t="s">
        <v>551</v>
      </c>
      <c r="D25" s="21" t="s">
        <v>265</v>
      </c>
      <c r="E25" s="8">
        <v>2.047838</v>
      </c>
      <c r="F25" s="21" t="str">
        <f>VLOOKUP(C25,'Group Class'!A:B,2,0)</f>
        <v>-</v>
      </c>
      <c r="G25" s="21" t="str">
        <f t="shared" si="0"/>
        <v>DLF LTD.</v>
      </c>
    </row>
    <row r="26" spans="1:7" x14ac:dyDescent="0.25">
      <c r="A26" s="21" t="s">
        <v>574</v>
      </c>
      <c r="B26" s="21" t="s">
        <v>589</v>
      </c>
      <c r="C26" s="21" t="s">
        <v>590</v>
      </c>
      <c r="D26" s="21" t="s">
        <v>591</v>
      </c>
      <c r="E26" s="8">
        <v>2.0207280000000001</v>
      </c>
      <c r="F26" s="21" t="str">
        <f>VLOOKUP(C26,'Group Class'!A:B,2,0)</f>
        <v>-</v>
      </c>
      <c r="G26" s="21" t="str">
        <f t="shared" si="0"/>
        <v>AVENUE SUPERMARTS LTD.</v>
      </c>
    </row>
    <row r="27" spans="1:7" x14ac:dyDescent="0.25">
      <c r="A27" s="21" t="s">
        <v>574</v>
      </c>
      <c r="B27" s="21" t="s">
        <v>544</v>
      </c>
      <c r="C27" s="21" t="s">
        <v>545</v>
      </c>
      <c r="D27" s="21" t="s">
        <v>103</v>
      </c>
      <c r="E27" s="8">
        <v>2.002942</v>
      </c>
      <c r="F27" s="21" t="str">
        <f>VLOOKUP(C27,'Group Class'!A:B,2,0)</f>
        <v>ADANI</v>
      </c>
      <c r="G27" s="21" t="str">
        <f t="shared" si="0"/>
        <v>ADANI TRANSMISSION LTD.</v>
      </c>
    </row>
    <row r="28" spans="1:7" x14ac:dyDescent="0.25">
      <c r="A28" s="21" t="s">
        <v>574</v>
      </c>
      <c r="B28" s="21" t="s">
        <v>515</v>
      </c>
      <c r="C28" s="21" t="s">
        <v>516</v>
      </c>
      <c r="D28" s="21" t="s">
        <v>501</v>
      </c>
      <c r="E28" s="8">
        <v>1.9834879999999999</v>
      </c>
      <c r="F28" s="21" t="str">
        <f>VLOOKUP(C28,'Group Class'!A:B,2,0)</f>
        <v>-</v>
      </c>
      <c r="G28" s="21" t="str">
        <f t="shared" si="0"/>
        <v>HINDUSTAN AERONAUTICS LTD.</v>
      </c>
    </row>
    <row r="29" spans="1:7" x14ac:dyDescent="0.25">
      <c r="A29" s="21" t="s">
        <v>574</v>
      </c>
      <c r="B29" s="21" t="s">
        <v>570</v>
      </c>
      <c r="C29" s="21" t="s">
        <v>571</v>
      </c>
      <c r="D29" s="21" t="s">
        <v>28</v>
      </c>
      <c r="E29" s="8">
        <v>1.9691749999999999</v>
      </c>
      <c r="F29" s="21" t="str">
        <f>VLOOKUP(C29,'Group Class'!A:B,2,0)</f>
        <v>SBI</v>
      </c>
      <c r="G29" s="21" t="str">
        <f t="shared" si="0"/>
        <v>SBI CARDS AND PAYMENT SERVICES LTD.</v>
      </c>
    </row>
    <row r="30" spans="1:7" x14ac:dyDescent="0.25">
      <c r="A30" s="21" t="s">
        <v>574</v>
      </c>
      <c r="B30" s="21" t="s">
        <v>585</v>
      </c>
      <c r="C30" s="21" t="s">
        <v>586</v>
      </c>
      <c r="D30" s="21" t="s">
        <v>239</v>
      </c>
      <c r="E30" s="8">
        <v>1.799852</v>
      </c>
      <c r="F30" s="21" t="str">
        <f>VLOOKUP(C30,'Group Class'!A:B,2,0)</f>
        <v>-</v>
      </c>
      <c r="G30" s="21" t="str">
        <f t="shared" si="0"/>
        <v>COLGATE PALMOLIVE (INDIA) LTD.</v>
      </c>
    </row>
    <row r="31" spans="1:7" x14ac:dyDescent="0.25">
      <c r="A31" s="21" t="s">
        <v>574</v>
      </c>
      <c r="B31" s="21" t="s">
        <v>596</v>
      </c>
      <c r="C31" s="21" t="s">
        <v>597</v>
      </c>
      <c r="D31" s="21" t="s">
        <v>598</v>
      </c>
      <c r="E31" s="8">
        <v>1.7986819999999999</v>
      </c>
      <c r="F31" s="21" t="str">
        <f>VLOOKUP(C31,'Group Class'!A:B,2,0)</f>
        <v>-</v>
      </c>
      <c r="G31" s="21" t="str">
        <f t="shared" si="0"/>
        <v>INDIAN RAILWAY CATERING AND TOURISM CORPORATION LTD.</v>
      </c>
    </row>
    <row r="32" spans="1:7" x14ac:dyDescent="0.25">
      <c r="A32" s="21" t="s">
        <v>574</v>
      </c>
      <c r="B32" s="21" t="s">
        <v>542</v>
      </c>
      <c r="C32" s="21" t="s">
        <v>543</v>
      </c>
      <c r="D32" s="21" t="s">
        <v>798</v>
      </c>
      <c r="E32" s="8">
        <v>1.7267939999999999</v>
      </c>
      <c r="F32" s="21" t="str">
        <f>VLOOKUP(C32,'Group Class'!A:B,2,0)</f>
        <v>ADANI</v>
      </c>
      <c r="G32" s="21" t="str">
        <f t="shared" si="0"/>
        <v>ADANI GREEN ENERGY LTD.</v>
      </c>
    </row>
    <row r="33" spans="1:7" x14ac:dyDescent="0.25">
      <c r="A33" s="21" t="s">
        <v>574</v>
      </c>
      <c r="B33" s="21" t="s">
        <v>548</v>
      </c>
      <c r="C33" s="21" t="s">
        <v>549</v>
      </c>
      <c r="D33" s="21" t="s">
        <v>19</v>
      </c>
      <c r="E33" s="8">
        <v>1.718329</v>
      </c>
      <c r="F33" s="21" t="str">
        <f>VLOOKUP(C33,'Group Class'!A:B,2,0)</f>
        <v>-</v>
      </c>
      <c r="G33" s="21" t="str">
        <f t="shared" si="0"/>
        <v>BANDHAN BANK LTD.</v>
      </c>
    </row>
    <row r="34" spans="1:7" x14ac:dyDescent="0.25">
      <c r="A34" s="21" t="s">
        <v>574</v>
      </c>
      <c r="B34" s="21" t="s">
        <v>556</v>
      </c>
      <c r="C34" s="21" t="s">
        <v>557</v>
      </c>
      <c r="D34" s="21" t="s">
        <v>63</v>
      </c>
      <c r="E34" s="8">
        <v>1.6331610000000001</v>
      </c>
      <c r="F34" s="21" t="str">
        <f>VLOOKUP(C34,'Group Class'!A:B,2,0)</f>
        <v>ICICI</v>
      </c>
      <c r="G34" s="21" t="str">
        <f t="shared" si="0"/>
        <v>ICICI PRUDENTIAL LIFE INSURANCE COMPANY LTD.</v>
      </c>
    </row>
    <row r="35" spans="1:7" x14ac:dyDescent="0.25">
      <c r="A35" s="21" t="s">
        <v>574</v>
      </c>
      <c r="B35" s="21" t="s">
        <v>605</v>
      </c>
      <c r="C35" s="21" t="s">
        <v>606</v>
      </c>
      <c r="D35" s="21" t="s">
        <v>55</v>
      </c>
      <c r="E35" s="8">
        <v>1.5963499999999999</v>
      </c>
      <c r="F35" s="21" t="str">
        <f>VLOOKUP(C35,'Group Class'!A:B,2,0)</f>
        <v>-</v>
      </c>
      <c r="G35" s="21" t="str">
        <f t="shared" si="0"/>
        <v>MPHASIS LTD.</v>
      </c>
    </row>
    <row r="36" spans="1:7" x14ac:dyDescent="0.25">
      <c r="A36" s="21" t="s">
        <v>574</v>
      </c>
      <c r="B36" s="21" t="s">
        <v>540</v>
      </c>
      <c r="C36" s="21" t="s">
        <v>541</v>
      </c>
      <c r="D36" s="21" t="s">
        <v>52</v>
      </c>
      <c r="E36" s="8">
        <v>1.477203</v>
      </c>
      <c r="F36" s="21" t="str">
        <f>VLOOKUP(C36,'Group Class'!A:B,2,0)</f>
        <v>-</v>
      </c>
      <c r="G36" s="21" t="str">
        <f t="shared" si="0"/>
        <v>ACC LTD.</v>
      </c>
    </row>
    <row r="37" spans="1:7" x14ac:dyDescent="0.25">
      <c r="A37" s="21" t="s">
        <v>574</v>
      </c>
      <c r="B37" s="21" t="s">
        <v>592</v>
      </c>
      <c r="C37" s="21" t="s">
        <v>593</v>
      </c>
      <c r="D37" s="21" t="s">
        <v>362</v>
      </c>
      <c r="E37" s="8">
        <v>1.3867160000000001</v>
      </c>
      <c r="F37" s="21" t="str">
        <f>VLOOKUP(C37,'Group Class'!A:B,2,0)</f>
        <v>HDFC</v>
      </c>
      <c r="G37" s="21" t="str">
        <f t="shared" si="0"/>
        <v>HDFC ASSET MANAGEMENT COMPANY LTD.</v>
      </c>
    </row>
    <row r="38" spans="1:7" x14ac:dyDescent="0.25">
      <c r="A38" s="21" t="s">
        <v>574</v>
      </c>
      <c r="B38" s="21" t="s">
        <v>504</v>
      </c>
      <c r="C38" s="21" t="s">
        <v>505</v>
      </c>
      <c r="D38" s="21" t="s">
        <v>242</v>
      </c>
      <c r="E38" s="8">
        <v>1.353691</v>
      </c>
      <c r="F38" s="21" t="str">
        <f>VLOOKUP(C38,'Group Class'!A:B,2,0)</f>
        <v>-</v>
      </c>
      <c r="G38" s="21" t="str">
        <f t="shared" si="0"/>
        <v>BOSCH LTD.</v>
      </c>
    </row>
    <row r="39" spans="1:7" x14ac:dyDescent="0.25">
      <c r="A39" s="21" t="s">
        <v>574</v>
      </c>
      <c r="B39" s="21" t="s">
        <v>524</v>
      </c>
      <c r="C39" s="21" t="s">
        <v>525</v>
      </c>
      <c r="D39" s="21" t="s">
        <v>242</v>
      </c>
      <c r="E39" s="8">
        <v>1.331434</v>
      </c>
      <c r="F39" s="21" t="str">
        <f>VLOOKUP(C39,'Group Class'!A:B,2,0)</f>
        <v>-</v>
      </c>
      <c r="G39" s="21" t="str">
        <f t="shared" si="0"/>
        <v>SAMVARDHANA MOTHERSON INTERNATIONAL LTD.</v>
      </c>
    </row>
    <row r="40" spans="1:7" x14ac:dyDescent="0.25">
      <c r="A40" s="21" t="s">
        <v>574</v>
      </c>
      <c r="B40" s="21" t="s">
        <v>534</v>
      </c>
      <c r="C40" s="21" t="s">
        <v>535</v>
      </c>
      <c r="D40" s="21" t="s">
        <v>40</v>
      </c>
      <c r="E40" s="8">
        <v>1.2924389999999999</v>
      </c>
      <c r="F40" s="21" t="str">
        <f>VLOOKUP(C40,'Group Class'!A:B,2,0)</f>
        <v>-</v>
      </c>
      <c r="G40" s="21" t="str">
        <f t="shared" si="0"/>
        <v>TORRENT PHARMACEUTICALS LTD.</v>
      </c>
    </row>
    <row r="41" spans="1:7" x14ac:dyDescent="0.25">
      <c r="A41" s="21" t="s">
        <v>574</v>
      </c>
      <c r="B41" s="21" t="s">
        <v>581</v>
      </c>
      <c r="C41" s="21" t="s">
        <v>582</v>
      </c>
      <c r="D41" s="21" t="s">
        <v>16</v>
      </c>
      <c r="E41" s="8">
        <v>1.2394259999999999</v>
      </c>
      <c r="F41" s="21" t="str">
        <f>VLOOKUP(C41,'Group Class'!A:B,2,0)</f>
        <v>-</v>
      </c>
      <c r="G41" s="21" t="str">
        <f t="shared" si="0"/>
        <v>BERGER PAINTS INDIA LTD.</v>
      </c>
    </row>
    <row r="42" spans="1:7" x14ac:dyDescent="0.25">
      <c r="A42" s="21" t="s">
        <v>574</v>
      </c>
      <c r="B42" s="21" t="s">
        <v>561</v>
      </c>
      <c r="C42" s="21" t="s">
        <v>562</v>
      </c>
      <c r="D42" s="21" t="s">
        <v>563</v>
      </c>
      <c r="E42" s="8">
        <v>1.1903280000000001</v>
      </c>
      <c r="F42" s="21" t="str">
        <f>VLOOKUP(C42,'Group Class'!A:B,2,0)</f>
        <v>-</v>
      </c>
      <c r="G42" s="21" t="str">
        <f t="shared" si="0"/>
        <v>INDUS TOWERS LTD.</v>
      </c>
    </row>
    <row r="43" spans="1:7" x14ac:dyDescent="0.25">
      <c r="A43" s="21" t="s">
        <v>574</v>
      </c>
      <c r="B43" s="21" t="s">
        <v>607</v>
      </c>
      <c r="C43" s="21" t="s">
        <v>608</v>
      </c>
      <c r="D43" s="21" t="s">
        <v>28</v>
      </c>
      <c r="E43" s="8">
        <v>1.0518080000000001</v>
      </c>
      <c r="F43" s="21" t="str">
        <f>VLOOKUP(C43,'Group Class'!A:B,2,0)</f>
        <v>-</v>
      </c>
      <c r="G43" s="21" t="str">
        <f t="shared" si="0"/>
        <v>MUTHOOT FINANCE LTD.</v>
      </c>
    </row>
    <row r="44" spans="1:7" x14ac:dyDescent="0.25">
      <c r="A44" s="21" t="s">
        <v>574</v>
      </c>
      <c r="B44" s="21" t="s">
        <v>577</v>
      </c>
      <c r="C44" s="21" t="s">
        <v>578</v>
      </c>
      <c r="D44" s="21" t="s">
        <v>25</v>
      </c>
      <c r="E44" s="8">
        <v>1.0339780000000001</v>
      </c>
      <c r="F44" s="21" t="str">
        <f>VLOOKUP(C44,'Group Class'!A:B,2,0)</f>
        <v>BAJAJ</v>
      </c>
      <c r="G44" s="21" t="str">
        <f t="shared" si="0"/>
        <v>BAJAJ HOLDINGS &amp; INVESTMENT LTD.</v>
      </c>
    </row>
    <row r="45" spans="1:7" x14ac:dyDescent="0.25">
      <c r="A45" s="21" t="s">
        <v>574</v>
      </c>
      <c r="B45" s="21" t="s">
        <v>502</v>
      </c>
      <c r="C45" s="21" t="s">
        <v>503</v>
      </c>
      <c r="D45" s="21" t="s">
        <v>40</v>
      </c>
      <c r="E45" s="8">
        <v>0.97045300000000001</v>
      </c>
      <c r="F45" s="21" t="str">
        <f>VLOOKUP(C45,'Group Class'!A:B,2,0)</f>
        <v>-</v>
      </c>
      <c r="G45" s="21" t="str">
        <f t="shared" si="0"/>
        <v>BIOCON LTD.</v>
      </c>
    </row>
    <row r="46" spans="1:7" x14ac:dyDescent="0.25">
      <c r="A46" s="21" t="s">
        <v>574</v>
      </c>
      <c r="B46" s="21" t="s">
        <v>609</v>
      </c>
      <c r="C46" s="21" t="s">
        <v>610</v>
      </c>
      <c r="D46" s="21" t="s">
        <v>611</v>
      </c>
      <c r="E46" s="8">
        <v>0.75665800000000005</v>
      </c>
      <c r="F46" s="21" t="str">
        <f>VLOOKUP(C46,'Group Class'!A:B,2,0)</f>
        <v>-</v>
      </c>
      <c r="G46" s="21" t="str">
        <f t="shared" si="0"/>
        <v>FSN E-COMMERCE VENTURES LTD.</v>
      </c>
    </row>
    <row r="47" spans="1:7" x14ac:dyDescent="0.25">
      <c r="A47" s="21" t="s">
        <v>574</v>
      </c>
      <c r="B47" s="21" t="s">
        <v>616</v>
      </c>
      <c r="C47" s="21" t="s">
        <v>617</v>
      </c>
      <c r="D47" s="21" t="s">
        <v>611</v>
      </c>
      <c r="E47" s="8">
        <v>0.688994</v>
      </c>
      <c r="F47" s="21" t="str">
        <f>VLOOKUP(C47,'Group Class'!A:B,2,0)</f>
        <v>-</v>
      </c>
      <c r="G47" s="21" t="str">
        <f t="shared" si="0"/>
        <v>ZOMATO LTD.</v>
      </c>
    </row>
    <row r="48" spans="1:7" x14ac:dyDescent="0.25">
      <c r="A48" s="21" t="s">
        <v>574</v>
      </c>
      <c r="B48" s="21" t="s">
        <v>599</v>
      </c>
      <c r="C48" s="21" t="s">
        <v>600</v>
      </c>
      <c r="D48" s="21" t="s">
        <v>63</v>
      </c>
      <c r="E48" s="8">
        <v>0.66917700000000002</v>
      </c>
      <c r="F48" s="21" t="str">
        <f>VLOOKUP(C48,'Group Class'!A:B,2,0)</f>
        <v>-</v>
      </c>
      <c r="G48" s="21" t="str">
        <f t="shared" si="0"/>
        <v>LIFE INSURANCE CORPORATION OF INDIA</v>
      </c>
    </row>
    <row r="49" spans="1:7" x14ac:dyDescent="0.25">
      <c r="A49" s="21" t="s">
        <v>574</v>
      </c>
      <c r="B49" s="21" t="s">
        <v>568</v>
      </c>
      <c r="C49" s="21" t="s">
        <v>569</v>
      </c>
      <c r="D49" s="21" t="s">
        <v>239</v>
      </c>
      <c r="E49" s="8">
        <v>0.54012499999999997</v>
      </c>
      <c r="F49" s="21" t="str">
        <f>VLOOKUP(C49,'Group Class'!A:B,2,0)</f>
        <v>-</v>
      </c>
      <c r="G49" s="21" t="str">
        <f t="shared" si="0"/>
        <v>PROCTER &amp; GAMBLE HYGIENE &amp; HEALTH CARE LTD.</v>
      </c>
    </row>
    <row r="50" spans="1:7" x14ac:dyDescent="0.25">
      <c r="A50" s="21" t="s">
        <v>574</v>
      </c>
      <c r="B50" s="21" t="s">
        <v>508</v>
      </c>
      <c r="C50" s="21" t="s">
        <v>509</v>
      </c>
      <c r="D50" s="21" t="s">
        <v>40</v>
      </c>
      <c r="E50" s="8">
        <v>0.320963</v>
      </c>
      <c r="F50" s="21" t="str">
        <f>VLOOKUP(C50,'Group Class'!A:B,2,0)</f>
        <v>-</v>
      </c>
      <c r="G50" s="21" t="str">
        <f t="shared" si="0"/>
        <v>GLAND PHARMA LTD.</v>
      </c>
    </row>
    <row r="51" spans="1:7" x14ac:dyDescent="0.25">
      <c r="A51" s="21" t="s">
        <v>574</v>
      </c>
      <c r="B51" s="21" t="s">
        <v>612</v>
      </c>
      <c r="C51" s="21" t="s">
        <v>613</v>
      </c>
      <c r="D51" s="21" t="s">
        <v>399</v>
      </c>
      <c r="E51" s="8">
        <v>0.19539699999999999</v>
      </c>
      <c r="F51" s="21" t="str">
        <f>VLOOKUP(C51,'Group Class'!A:B,2,0)</f>
        <v>-</v>
      </c>
      <c r="G51" s="21" t="str">
        <f t="shared" si="0"/>
        <v>ONE 97 COMMUNICATIONS LTD.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F1AB-B5A5-4450-BDAC-9F7D8B4E75E0}">
  <dimension ref="A1:P21"/>
  <sheetViews>
    <sheetView workbookViewId="0">
      <selection activeCell="B7" sqref="B7"/>
    </sheetView>
  </sheetViews>
  <sheetFormatPr defaultRowHeight="15" x14ac:dyDescent="0.25"/>
  <cols>
    <col min="1" max="1" width="25" bestFit="1" customWidth="1"/>
    <col min="2" max="2" width="14" bestFit="1" customWidth="1"/>
    <col min="3" max="3" width="57.7109375" bestFit="1" customWidth="1"/>
    <col min="4" max="4" width="36.5703125" bestFit="1" customWidth="1"/>
    <col min="5" max="5" width="11.5703125" bestFit="1" customWidth="1"/>
    <col min="6" max="6" width="11.7109375" bestFit="1" customWidth="1"/>
    <col min="7" max="7" width="57.7109375" bestFit="1" customWidth="1"/>
    <col min="9" max="9" width="50.140625" bestFit="1" customWidth="1"/>
    <col min="10" max="10" width="10" style="10" bestFit="1" customWidth="1"/>
    <col min="12" max="12" width="11.7109375" bestFit="1" customWidth="1"/>
    <col min="13" max="13" width="10" style="10" bestFit="1" customWidth="1"/>
    <col min="15" max="15" width="36.5703125" bestFit="1" customWidth="1"/>
    <col min="16" max="16" width="10" style="27" bestFit="1" customWidth="1"/>
  </cols>
  <sheetData>
    <row r="1" spans="1:1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134</v>
      </c>
      <c r="F1" s="1" t="s">
        <v>619</v>
      </c>
      <c r="G1" s="1" t="s">
        <v>620</v>
      </c>
      <c r="I1" s="9" t="s">
        <v>671</v>
      </c>
      <c r="J1" s="14" t="s">
        <v>672</v>
      </c>
      <c r="L1" s="22" t="s">
        <v>619</v>
      </c>
      <c r="M1" s="26" t="s">
        <v>673</v>
      </c>
      <c r="N1" s="6"/>
      <c r="O1" s="22" t="s">
        <v>675</v>
      </c>
      <c r="P1" s="26" t="s">
        <v>672</v>
      </c>
    </row>
    <row r="2" spans="1:16" x14ac:dyDescent="0.25">
      <c r="A2" s="21" t="s">
        <v>618</v>
      </c>
      <c r="B2" s="21" t="s">
        <v>59</v>
      </c>
      <c r="C2" s="21" t="s">
        <v>60</v>
      </c>
      <c r="D2" s="21" t="s">
        <v>19</v>
      </c>
      <c r="E2" s="8">
        <v>23.622336000000001</v>
      </c>
      <c r="F2" s="21" t="str">
        <f>VLOOKUP(C2,'Group Class'!A:B,2,0)</f>
        <v>HDFC</v>
      </c>
      <c r="G2" s="21" t="str">
        <f>C2</f>
        <v>HDFC BANK LTD.</v>
      </c>
      <c r="I2" s="13" t="str">
        <f>C2</f>
        <v>HDFC BANK LTD.</v>
      </c>
      <c r="J2" s="7">
        <f>E2</f>
        <v>23.622336000000001</v>
      </c>
      <c r="L2" s="13" t="s">
        <v>621</v>
      </c>
      <c r="M2" s="8">
        <f>SUM(E2,E4,E10,E17)</f>
        <v>41.901782999999995</v>
      </c>
      <c r="N2" s="6"/>
      <c r="O2" s="21" t="s">
        <v>19</v>
      </c>
      <c r="P2" s="8">
        <v>59.305819</v>
      </c>
    </row>
    <row r="3" spans="1:16" x14ac:dyDescent="0.25">
      <c r="A3" s="21" t="s">
        <v>618</v>
      </c>
      <c r="B3" s="21" t="s">
        <v>72</v>
      </c>
      <c r="C3" s="21" t="s">
        <v>73</v>
      </c>
      <c r="D3" s="21" t="s">
        <v>19</v>
      </c>
      <c r="E3" s="8">
        <v>19.406562000000001</v>
      </c>
      <c r="F3" s="21" t="str">
        <f>VLOOKUP(C3,'Group Class'!A:B,2,0)</f>
        <v>ICICI</v>
      </c>
      <c r="G3" s="21" t="str">
        <f t="shared" ref="G3:G21" si="0">C3</f>
        <v>ICICI BANK LTD.</v>
      </c>
      <c r="I3" s="13" t="str">
        <f t="shared" ref="I3:I8" si="1">C3</f>
        <v>ICICI BANK LTD.</v>
      </c>
      <c r="J3" s="7">
        <f t="shared" ref="J3:J8" si="2">E3</f>
        <v>19.406562000000001</v>
      </c>
      <c r="L3" s="13" t="s">
        <v>629</v>
      </c>
      <c r="M3" s="8">
        <f>SUM(E3,E12,E16)</f>
        <v>20.958847000000002</v>
      </c>
      <c r="N3" s="6"/>
      <c r="O3" s="21" t="s">
        <v>58</v>
      </c>
      <c r="P3" s="8">
        <v>15.816456000000001</v>
      </c>
    </row>
    <row r="4" spans="1:16" x14ac:dyDescent="0.25">
      <c r="A4" s="21" t="s">
        <v>618</v>
      </c>
      <c r="B4" s="21" t="s">
        <v>56</v>
      </c>
      <c r="C4" s="21" t="s">
        <v>57</v>
      </c>
      <c r="D4" s="21" t="s">
        <v>58</v>
      </c>
      <c r="E4" s="8">
        <v>15.816456000000001</v>
      </c>
      <c r="F4" s="21" t="str">
        <f>VLOOKUP(C4,'Group Class'!A:B,2,0)</f>
        <v>HDFC</v>
      </c>
      <c r="G4" s="21" t="str">
        <f t="shared" si="0"/>
        <v>HOUSING DEVELOPMENT FINANCE CORPORATION LTD.</v>
      </c>
      <c r="I4" s="13" t="str">
        <f t="shared" si="1"/>
        <v>HOUSING DEVELOPMENT FINANCE CORPORATION LTD.</v>
      </c>
      <c r="J4" s="7">
        <f t="shared" si="2"/>
        <v>15.816456000000001</v>
      </c>
      <c r="L4" s="13" t="s">
        <v>622</v>
      </c>
      <c r="M4" s="8">
        <f>SUM(E7,E11)</f>
        <v>8.9391850000000002</v>
      </c>
      <c r="N4" s="6"/>
      <c r="O4" s="21" t="s">
        <v>28</v>
      </c>
      <c r="P4" s="8">
        <v>8.1354739999999985</v>
      </c>
    </row>
    <row r="5" spans="1:16" x14ac:dyDescent="0.25">
      <c r="A5" s="21" t="s">
        <v>618</v>
      </c>
      <c r="B5" s="21" t="s">
        <v>83</v>
      </c>
      <c r="C5" s="21" t="s">
        <v>84</v>
      </c>
      <c r="D5" s="21" t="s">
        <v>19</v>
      </c>
      <c r="E5" s="8">
        <v>8.3907969999999992</v>
      </c>
      <c r="F5" s="21" t="str">
        <f>VLOOKUP(C5,'Group Class'!A:B,2,0)</f>
        <v>-</v>
      </c>
      <c r="G5" s="21" t="str">
        <f t="shared" si="0"/>
        <v>KOTAK MAHINDRA BANK LTD.</v>
      </c>
      <c r="I5" s="13" t="str">
        <f t="shared" si="1"/>
        <v>KOTAK MAHINDRA BANK LTD.</v>
      </c>
      <c r="J5" s="7">
        <f t="shared" si="2"/>
        <v>8.3907969999999992</v>
      </c>
      <c r="L5" s="13" t="s">
        <v>625</v>
      </c>
      <c r="M5" s="8">
        <f>SUM(E8:E9)</f>
        <v>7.674391</v>
      </c>
      <c r="N5" s="6"/>
      <c r="O5" s="21" t="s">
        <v>110</v>
      </c>
      <c r="P5" s="8">
        <v>7.1026530000000001</v>
      </c>
    </row>
    <row r="6" spans="1:16" x14ac:dyDescent="0.25">
      <c r="A6" s="21" t="s">
        <v>618</v>
      </c>
      <c r="B6" s="21" t="s">
        <v>17</v>
      </c>
      <c r="C6" s="21" t="s">
        <v>18</v>
      </c>
      <c r="D6" s="21" t="s">
        <v>19</v>
      </c>
      <c r="E6" s="8">
        <v>7.8861239999999997</v>
      </c>
      <c r="F6" s="21" t="str">
        <f>VLOOKUP(C6,'Group Class'!A:B,2,0)</f>
        <v>-</v>
      </c>
      <c r="G6" s="21" t="str">
        <f t="shared" si="0"/>
        <v>AXIS BANK LTD.</v>
      </c>
      <c r="I6" s="13" t="str">
        <f t="shared" si="1"/>
        <v>AXIS BANK LTD.</v>
      </c>
      <c r="J6" s="7">
        <f t="shared" si="2"/>
        <v>7.8861239999999997</v>
      </c>
    </row>
    <row r="7" spans="1:16" x14ac:dyDescent="0.25">
      <c r="A7" s="21" t="s">
        <v>618</v>
      </c>
      <c r="B7" s="21" t="s">
        <v>108</v>
      </c>
      <c r="C7" s="21" t="s">
        <v>109</v>
      </c>
      <c r="D7" s="21" t="s">
        <v>110</v>
      </c>
      <c r="E7" s="8">
        <v>7.1026530000000001</v>
      </c>
      <c r="F7" s="21" t="str">
        <f>VLOOKUP(C7,'Group Class'!A:B,2,0)</f>
        <v>SBI</v>
      </c>
      <c r="G7" s="21" t="str">
        <f t="shared" si="0"/>
        <v>STATE BANK OF INDIA</v>
      </c>
      <c r="I7" s="13" t="str">
        <f t="shared" si="1"/>
        <v>STATE BANK OF INDIA</v>
      </c>
      <c r="J7" s="7">
        <f t="shared" si="2"/>
        <v>7.1026530000000001</v>
      </c>
    </row>
    <row r="8" spans="1:16" x14ac:dyDescent="0.25">
      <c r="A8" s="21" t="s">
        <v>618</v>
      </c>
      <c r="B8" s="21" t="s">
        <v>26</v>
      </c>
      <c r="C8" s="21" t="s">
        <v>27</v>
      </c>
      <c r="D8" s="21" t="s">
        <v>28</v>
      </c>
      <c r="E8" s="8">
        <v>5.2433759999999996</v>
      </c>
      <c r="F8" s="21" t="str">
        <f>VLOOKUP(C8,'Group Class'!A:B,2,0)</f>
        <v>BAJAJ</v>
      </c>
      <c r="G8" s="21" t="str">
        <f t="shared" si="0"/>
        <v>BAJAJ FINANCE LTD.</v>
      </c>
      <c r="I8" s="13" t="str">
        <f t="shared" si="1"/>
        <v>BAJAJ FINANCE LTD.</v>
      </c>
      <c r="J8" s="7">
        <f t="shared" si="2"/>
        <v>5.2433759999999996</v>
      </c>
    </row>
    <row r="9" spans="1:16" x14ac:dyDescent="0.25">
      <c r="A9" s="21" t="s">
        <v>618</v>
      </c>
      <c r="B9" s="21" t="s">
        <v>23</v>
      </c>
      <c r="C9" s="21" t="s">
        <v>24</v>
      </c>
      <c r="D9" s="21" t="s">
        <v>25</v>
      </c>
      <c r="E9" s="8">
        <v>2.4310149999999999</v>
      </c>
      <c r="F9" s="21" t="str">
        <f>VLOOKUP(C9,'Group Class'!A:B,2,0)</f>
        <v>BAJAJ</v>
      </c>
      <c r="G9" s="21" t="str">
        <f t="shared" si="0"/>
        <v>BAJAJ FINSERV LTD.</v>
      </c>
    </row>
    <row r="10" spans="1:16" x14ac:dyDescent="0.25">
      <c r="A10" s="21" t="s">
        <v>618</v>
      </c>
      <c r="B10" s="21" t="s">
        <v>61</v>
      </c>
      <c r="C10" s="21" t="s">
        <v>62</v>
      </c>
      <c r="D10" s="21" t="s">
        <v>63</v>
      </c>
      <c r="E10" s="8">
        <v>1.913554</v>
      </c>
      <c r="F10" s="21" t="str">
        <f>VLOOKUP(C10,'Group Class'!A:B,2,0)</f>
        <v>HDFC</v>
      </c>
      <c r="G10" s="21" t="str">
        <f t="shared" si="0"/>
        <v>HDFC LIFE INSURANCE COMPANY LTD.</v>
      </c>
    </row>
    <row r="11" spans="1:16" x14ac:dyDescent="0.25">
      <c r="A11" s="21" t="s">
        <v>618</v>
      </c>
      <c r="B11" s="21" t="s">
        <v>106</v>
      </c>
      <c r="C11" s="21" t="s">
        <v>107</v>
      </c>
      <c r="D11" s="21" t="s">
        <v>63</v>
      </c>
      <c r="E11" s="8">
        <v>1.8365320000000001</v>
      </c>
      <c r="F11" s="21" t="str">
        <f>VLOOKUP(C11,'Group Class'!A:B,2,0)</f>
        <v>SBI</v>
      </c>
      <c r="G11" s="21" t="str">
        <f t="shared" si="0"/>
        <v>SBI LIFE INSURANCE COMPANY LTD.</v>
      </c>
    </row>
    <row r="12" spans="1:16" x14ac:dyDescent="0.25">
      <c r="A12" s="21" t="s">
        <v>618</v>
      </c>
      <c r="B12" s="21" t="s">
        <v>594</v>
      </c>
      <c r="C12" s="21" t="s">
        <v>595</v>
      </c>
      <c r="D12" s="21" t="s">
        <v>254</v>
      </c>
      <c r="E12" s="8">
        <v>0.96471399999999996</v>
      </c>
      <c r="F12" s="21" t="str">
        <f>VLOOKUP(C12,'Group Class'!A:B,2,0)</f>
        <v>ICICI</v>
      </c>
      <c r="G12" s="21" t="str">
        <f t="shared" si="0"/>
        <v>ICICI LOMBARD GENERAL INSURANCE COMPANY LTD.</v>
      </c>
    </row>
    <row r="13" spans="1:16" x14ac:dyDescent="0.25">
      <c r="A13" s="21" t="s">
        <v>618</v>
      </c>
      <c r="B13" s="21" t="s">
        <v>583</v>
      </c>
      <c r="C13" s="21" t="s">
        <v>584</v>
      </c>
      <c r="D13" s="21" t="s">
        <v>28</v>
      </c>
      <c r="E13" s="8">
        <v>0.93235500000000004</v>
      </c>
      <c r="F13" s="21" t="str">
        <f>VLOOKUP(C13,'Group Class'!A:B,2,0)</f>
        <v>-</v>
      </c>
      <c r="G13" s="21" t="str">
        <f t="shared" si="0"/>
        <v>CHOLAMANDALAM INVESTMENT AND FINANCE COMPANY LTD.</v>
      </c>
    </row>
    <row r="14" spans="1:16" x14ac:dyDescent="0.25">
      <c r="A14" s="21" t="s">
        <v>618</v>
      </c>
      <c r="B14" s="21" t="s">
        <v>429</v>
      </c>
      <c r="C14" s="21" t="s">
        <v>809</v>
      </c>
      <c r="D14" s="21" t="s">
        <v>28</v>
      </c>
      <c r="E14" s="8">
        <v>0.87286900000000001</v>
      </c>
      <c r="F14" s="21" t="str">
        <f>VLOOKUP(C14,'Group Class'!A:B,2,0)</f>
        <v>-</v>
      </c>
      <c r="G14" s="21" t="str">
        <f t="shared" si="0"/>
        <v>SHRIRAM FINANCE LTD.</v>
      </c>
    </row>
    <row r="15" spans="1:16" x14ac:dyDescent="0.25">
      <c r="A15" s="21" t="s">
        <v>618</v>
      </c>
      <c r="B15" s="21" t="s">
        <v>570</v>
      </c>
      <c r="C15" s="21" t="s">
        <v>571</v>
      </c>
      <c r="D15" s="21" t="s">
        <v>28</v>
      </c>
      <c r="E15" s="8">
        <v>0.70845999999999998</v>
      </c>
      <c r="F15" s="21" t="str">
        <f>VLOOKUP(C15,'Group Class'!A:B,2,0)</f>
        <v>SBI</v>
      </c>
      <c r="G15" s="21" t="str">
        <f t="shared" si="0"/>
        <v>SBI CARDS AND PAYMENT SERVICES LTD.</v>
      </c>
    </row>
    <row r="16" spans="1:16" x14ac:dyDescent="0.25">
      <c r="A16" s="21" t="s">
        <v>618</v>
      </c>
      <c r="B16" s="21" t="s">
        <v>556</v>
      </c>
      <c r="C16" s="21" t="s">
        <v>557</v>
      </c>
      <c r="D16" s="21" t="s">
        <v>63</v>
      </c>
      <c r="E16" s="8">
        <v>0.58757099999999995</v>
      </c>
      <c r="F16" s="21" t="str">
        <f>VLOOKUP(C16,'Group Class'!A:B,2,0)</f>
        <v>ICICI</v>
      </c>
      <c r="G16" s="21" t="str">
        <f t="shared" si="0"/>
        <v>ICICI PRUDENTIAL LIFE INSURANCE COMPANY LTD.</v>
      </c>
    </row>
    <row r="17" spans="1:7" x14ac:dyDescent="0.25">
      <c r="A17" s="21" t="s">
        <v>618</v>
      </c>
      <c r="B17" s="21" t="s">
        <v>389</v>
      </c>
      <c r="C17" s="21" t="s">
        <v>390</v>
      </c>
      <c r="D17" s="21" t="s">
        <v>309</v>
      </c>
      <c r="E17" s="8">
        <v>0.54943699999999995</v>
      </c>
      <c r="F17" s="21" t="str">
        <f>VLOOKUP(C17,'Group Class'!A:B,2,0)</f>
        <v>-</v>
      </c>
      <c r="G17" s="21" t="str">
        <f t="shared" si="0"/>
        <v>POWER FINANCE CORPORATION LTD.</v>
      </c>
    </row>
    <row r="18" spans="1:7" x14ac:dyDescent="0.25">
      <c r="A18" s="21" t="s">
        <v>618</v>
      </c>
      <c r="B18" s="21" t="s">
        <v>411</v>
      </c>
      <c r="C18" s="21" t="s">
        <v>412</v>
      </c>
      <c r="D18" s="21" t="s">
        <v>309</v>
      </c>
      <c r="E18" s="8">
        <v>0.50384799999999996</v>
      </c>
      <c r="F18" s="21" t="str">
        <f>VLOOKUP(C18,'Group Class'!A:B,2,0)</f>
        <v>-</v>
      </c>
      <c r="G18" s="21" t="str">
        <f t="shared" si="0"/>
        <v>REC LTD.</v>
      </c>
    </row>
    <row r="19" spans="1:7" x14ac:dyDescent="0.25">
      <c r="A19" s="21" t="s">
        <v>618</v>
      </c>
      <c r="B19" s="21" t="s">
        <v>592</v>
      </c>
      <c r="C19" s="21" t="s">
        <v>593</v>
      </c>
      <c r="D19" s="21" t="s">
        <v>362</v>
      </c>
      <c r="E19" s="8">
        <v>0.49890600000000002</v>
      </c>
      <c r="F19" s="21" t="str">
        <f>VLOOKUP(C19,'Group Class'!A:B,2,0)</f>
        <v>HDFC</v>
      </c>
      <c r="G19" s="21" t="str">
        <f t="shared" si="0"/>
        <v>HDFC ASSET MANAGEMENT COMPANY LTD.</v>
      </c>
    </row>
    <row r="20" spans="1:7" x14ac:dyDescent="0.25">
      <c r="A20" s="21" t="s">
        <v>618</v>
      </c>
      <c r="B20" s="21" t="s">
        <v>607</v>
      </c>
      <c r="C20" s="21" t="s">
        <v>608</v>
      </c>
      <c r="D20" s="21" t="s">
        <v>28</v>
      </c>
      <c r="E20" s="8">
        <v>0.37841399999999997</v>
      </c>
      <c r="F20" s="21" t="str">
        <f>VLOOKUP(C20,'Group Class'!A:B,2,0)</f>
        <v>-</v>
      </c>
      <c r="G20" s="21" t="str">
        <f t="shared" si="0"/>
        <v>MUTHOOT FINANCE LTD.</v>
      </c>
    </row>
    <row r="21" spans="1:7" x14ac:dyDescent="0.25">
      <c r="A21" s="21" t="s">
        <v>618</v>
      </c>
      <c r="B21" s="21" t="s">
        <v>291</v>
      </c>
      <c r="C21" s="21" t="s">
        <v>292</v>
      </c>
      <c r="D21" s="21" t="s">
        <v>293</v>
      </c>
      <c r="E21" s="8">
        <v>0.35402</v>
      </c>
      <c r="F21" s="21" t="str">
        <f>VLOOKUP(C21,'Group Class'!A:B,2,0)</f>
        <v>-</v>
      </c>
      <c r="G21" s="21" t="str">
        <f t="shared" si="0"/>
        <v>INDIAN ENERGY EXCHANGE LTD.</v>
      </c>
    </row>
  </sheetData>
  <autoFilter ref="A1:G21" xr:uid="{CA71FB7C-4F4D-4532-A520-3EEBDE297C1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311-41AD-49DC-A36F-15A1DD0E88DF}">
  <dimension ref="A1:P151"/>
  <sheetViews>
    <sheetView topLeftCell="I1" workbookViewId="0">
      <selection activeCell="O7" sqref="O7"/>
    </sheetView>
  </sheetViews>
  <sheetFormatPr defaultRowHeight="15" x14ac:dyDescent="0.25"/>
  <cols>
    <col min="1" max="1" width="17.28515625" bestFit="1" customWidth="1"/>
    <col min="2" max="2" width="14.140625" bestFit="1" customWidth="1"/>
    <col min="3" max="3" width="51.140625" bestFit="1" customWidth="1"/>
    <col min="4" max="4" width="40.85546875" bestFit="1" customWidth="1"/>
    <col min="5" max="5" width="11.5703125" style="27" bestFit="1" customWidth="1"/>
    <col min="6" max="6" width="12.85546875" bestFit="1" customWidth="1"/>
    <col min="7" max="7" width="51.140625" bestFit="1" customWidth="1"/>
    <col min="9" max="9" width="31.5703125" bestFit="1" customWidth="1"/>
    <col min="10" max="10" width="8" bestFit="1" customWidth="1"/>
    <col min="12" max="12" width="12.85546875" bestFit="1" customWidth="1"/>
    <col min="13" max="13" width="7.42578125" bestFit="1" customWidth="1"/>
    <col min="15" max="15" width="36.5703125" bestFit="1" customWidth="1"/>
    <col min="16" max="16" width="8" style="27" bestFit="1" customWidth="1"/>
  </cols>
  <sheetData>
    <row r="1" spans="1:1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134</v>
      </c>
      <c r="F1" s="1" t="s">
        <v>619</v>
      </c>
      <c r="G1" s="1" t="s">
        <v>620</v>
      </c>
      <c r="I1" s="9" t="s">
        <v>671</v>
      </c>
      <c r="J1" s="14" t="s">
        <v>672</v>
      </c>
      <c r="L1" s="22" t="s">
        <v>619</v>
      </c>
      <c r="M1" s="26" t="s">
        <v>673</v>
      </c>
      <c r="N1" s="6"/>
      <c r="O1" s="22" t="s">
        <v>675</v>
      </c>
      <c r="P1" s="26" t="s">
        <v>672</v>
      </c>
    </row>
    <row r="2" spans="1:16" x14ac:dyDescent="0.25">
      <c r="A2" s="2" t="s">
        <v>135</v>
      </c>
      <c r="B2" s="8" t="s">
        <v>352</v>
      </c>
      <c r="C2" s="8" t="s">
        <v>353</v>
      </c>
      <c r="D2" s="8" t="s">
        <v>13</v>
      </c>
      <c r="E2" s="8">
        <v>1.8717299999999999</v>
      </c>
      <c r="F2" s="21" t="str">
        <f>VLOOKUP(C2,'Group Class'!A:B,2,0)</f>
        <v>-</v>
      </c>
      <c r="G2" s="2" t="str">
        <f t="shared" ref="G2:G33" si="0">C2</f>
        <v>MAX HEALTHCARE INSTITUTE LTD.</v>
      </c>
      <c r="I2" s="13" t="str">
        <f>C2</f>
        <v>MAX HEALTHCARE INSTITUTE LTD.</v>
      </c>
      <c r="J2" s="7">
        <f>E2</f>
        <v>1.8717299999999999</v>
      </c>
      <c r="L2" s="21" t="s">
        <v>624</v>
      </c>
      <c r="M2" s="8">
        <v>7.4623879999999998</v>
      </c>
      <c r="N2" s="6"/>
      <c r="O2" s="13" t="s">
        <v>40</v>
      </c>
      <c r="P2" s="8">
        <v>6.8627150000000006</v>
      </c>
    </row>
    <row r="3" spans="1:16" x14ac:dyDescent="0.25">
      <c r="A3" s="2" t="s">
        <v>135</v>
      </c>
      <c r="B3" s="8" t="s">
        <v>177</v>
      </c>
      <c r="C3" s="8" t="s">
        <v>178</v>
      </c>
      <c r="D3" s="8" t="s">
        <v>179</v>
      </c>
      <c r="E3" s="8">
        <v>1.705756</v>
      </c>
      <c r="F3" s="21" t="str">
        <f>VLOOKUP(C3,'Group Class'!A:B,2,0)</f>
        <v>-</v>
      </c>
      <c r="G3" s="2" t="str">
        <f t="shared" si="0"/>
        <v>AU SMALL FINANCE BANK LTD.</v>
      </c>
      <c r="I3" s="13" t="str">
        <f t="shared" ref="I3:I8" si="1">C3</f>
        <v>AU SMALL FINANCE BANK LTD.</v>
      </c>
      <c r="J3" s="7">
        <f t="shared" ref="J3:J8" si="2">E3</f>
        <v>1.705756</v>
      </c>
      <c r="L3" s="21" t="s">
        <v>1048</v>
      </c>
      <c r="M3" s="8">
        <v>1.458812</v>
      </c>
      <c r="N3" s="6"/>
      <c r="O3" s="13" t="s">
        <v>242</v>
      </c>
      <c r="P3" s="8">
        <v>5.0207519999999999</v>
      </c>
    </row>
    <row r="4" spans="1:16" x14ac:dyDescent="0.25">
      <c r="A4" s="2" t="s">
        <v>135</v>
      </c>
      <c r="B4" s="8" t="s">
        <v>246</v>
      </c>
      <c r="C4" s="8" t="s">
        <v>247</v>
      </c>
      <c r="D4" s="8" t="s">
        <v>19</v>
      </c>
      <c r="E4" s="8">
        <v>1.633483</v>
      </c>
      <c r="F4" s="21" t="str">
        <f>VLOOKUP(C4,'Group Class'!A:B,2,0)</f>
        <v>-</v>
      </c>
      <c r="G4" s="2" t="str">
        <f t="shared" si="0"/>
        <v>FEDERAL BANK LTD.</v>
      </c>
      <c r="I4" s="13" t="str">
        <f t="shared" si="1"/>
        <v>FEDERAL BANK LTD.</v>
      </c>
      <c r="J4" s="7">
        <f t="shared" si="2"/>
        <v>1.633483</v>
      </c>
      <c r="L4" s="21" t="s">
        <v>626</v>
      </c>
      <c r="M4" s="8">
        <v>1.4141010000000001</v>
      </c>
      <c r="N4" s="6"/>
      <c r="O4" s="13" t="s">
        <v>55</v>
      </c>
      <c r="P4" s="8">
        <v>3.9151670000000003</v>
      </c>
    </row>
    <row r="5" spans="1:16" x14ac:dyDescent="0.25">
      <c r="A5" s="2" t="s">
        <v>135</v>
      </c>
      <c r="B5" s="8" t="s">
        <v>456</v>
      </c>
      <c r="C5" s="8" t="s">
        <v>457</v>
      </c>
      <c r="D5" s="8" t="s">
        <v>242</v>
      </c>
      <c r="E5" s="8">
        <v>1.562832</v>
      </c>
      <c r="F5" s="21" t="str">
        <f>VLOOKUP(C5,'Group Class'!A:B,2,0)</f>
        <v>-</v>
      </c>
      <c r="G5" s="2" t="str">
        <f t="shared" si="0"/>
        <v>TUBE INVESTMENTS OF INDIA LTD.</v>
      </c>
      <c r="I5" s="13" t="str">
        <f t="shared" si="1"/>
        <v>TUBE INVESTMENTS OF INDIA LTD.</v>
      </c>
      <c r="J5" s="7">
        <f t="shared" si="2"/>
        <v>1.562832</v>
      </c>
      <c r="L5" s="21" t="s">
        <v>1004</v>
      </c>
      <c r="M5" s="8">
        <v>0.94033999999999995</v>
      </c>
      <c r="N5" s="6"/>
      <c r="O5" s="13" t="s">
        <v>19</v>
      </c>
      <c r="P5" s="8">
        <v>3.9081260000000002</v>
      </c>
    </row>
    <row r="6" spans="1:16" x14ac:dyDescent="0.25">
      <c r="A6" s="2" t="s">
        <v>135</v>
      </c>
      <c r="B6" s="8" t="s">
        <v>475</v>
      </c>
      <c r="C6" s="8" t="s">
        <v>476</v>
      </c>
      <c r="D6" s="8" t="s">
        <v>477</v>
      </c>
      <c r="E6" s="8">
        <v>1.5395749999999999</v>
      </c>
      <c r="F6" s="21" t="str">
        <f>VLOOKUP(C6,'Group Class'!A:B,2,0)</f>
        <v>-</v>
      </c>
      <c r="G6" s="2" t="str">
        <f t="shared" si="0"/>
        <v>VARUN BEVERAGES LTD.</v>
      </c>
      <c r="I6" s="13" t="str">
        <f t="shared" si="1"/>
        <v>VARUN BEVERAGES LTD.</v>
      </c>
      <c r="J6" s="7">
        <f t="shared" si="2"/>
        <v>1.5395749999999999</v>
      </c>
      <c r="M6" s="10"/>
    </row>
    <row r="7" spans="1:16" x14ac:dyDescent="0.25">
      <c r="A7" s="2" t="s">
        <v>135</v>
      </c>
      <c r="B7" s="8" t="s">
        <v>460</v>
      </c>
      <c r="C7" s="8" t="s">
        <v>461</v>
      </c>
      <c r="D7" s="8" t="s">
        <v>150</v>
      </c>
      <c r="E7" s="8">
        <v>1.53929</v>
      </c>
      <c r="F7" s="21" t="str">
        <f>VLOOKUP(C7,'Group Class'!A:B,2,0)</f>
        <v>TATA</v>
      </c>
      <c r="G7" s="2" t="str">
        <f t="shared" si="0"/>
        <v>TRENT LTD.</v>
      </c>
      <c r="I7" s="13" t="str">
        <f t="shared" si="1"/>
        <v>TRENT LTD.</v>
      </c>
      <c r="J7" s="7">
        <f t="shared" si="2"/>
        <v>1.53929</v>
      </c>
      <c r="M7" s="10"/>
    </row>
    <row r="8" spans="1:16" x14ac:dyDescent="0.25">
      <c r="A8" s="2" t="s">
        <v>135</v>
      </c>
      <c r="B8" s="8" t="s">
        <v>297</v>
      </c>
      <c r="C8" s="8" t="s">
        <v>298</v>
      </c>
      <c r="D8" s="8" t="s">
        <v>299</v>
      </c>
      <c r="E8" s="8">
        <v>1.5225630000000001</v>
      </c>
      <c r="F8" s="21" t="str">
        <f>VLOOKUP(C8,'Group Class'!A:B,2,0)</f>
        <v>TATA</v>
      </c>
      <c r="G8" s="2" t="str">
        <f t="shared" si="0"/>
        <v>INDIAN HOTELS CO. LTD.</v>
      </c>
      <c r="I8" s="13" t="str">
        <f t="shared" si="1"/>
        <v>INDIAN HOTELS CO. LTD.</v>
      </c>
      <c r="J8" s="7">
        <f t="shared" si="2"/>
        <v>1.5225630000000001</v>
      </c>
    </row>
    <row r="9" spans="1:16" x14ac:dyDescent="0.25">
      <c r="A9" s="2" t="s">
        <v>135</v>
      </c>
      <c r="B9" s="8" t="s">
        <v>429</v>
      </c>
      <c r="C9" s="8" t="s">
        <v>809</v>
      </c>
      <c r="D9" s="8" t="s">
        <v>28</v>
      </c>
      <c r="E9" s="8">
        <v>1.4993749999999999</v>
      </c>
      <c r="F9" s="21" t="str">
        <f>VLOOKUP(C9,'Group Class'!A:B,2,0)</f>
        <v>-</v>
      </c>
      <c r="G9" s="2" t="str">
        <f t="shared" si="0"/>
        <v>SHRIRAM FINANCE LTD.</v>
      </c>
    </row>
    <row r="10" spans="1:16" x14ac:dyDescent="0.25">
      <c r="A10" s="2" t="s">
        <v>135</v>
      </c>
      <c r="B10" s="8" t="s">
        <v>466</v>
      </c>
      <c r="C10" s="8" t="s">
        <v>467</v>
      </c>
      <c r="D10" s="8" t="s">
        <v>22</v>
      </c>
      <c r="E10" s="8">
        <v>1.386277</v>
      </c>
      <c r="F10" s="21" t="str">
        <f>VLOOKUP(C10,'Group Class'!A:B,2,0)</f>
        <v>-</v>
      </c>
      <c r="G10" s="2" t="str">
        <f t="shared" si="0"/>
        <v>TVS MOTOR COMPANY LTD.</v>
      </c>
    </row>
    <row r="11" spans="1:16" x14ac:dyDescent="0.25">
      <c r="A11" s="2" t="s">
        <v>135</v>
      </c>
      <c r="B11" s="8" t="s">
        <v>380</v>
      </c>
      <c r="C11" s="8" t="s">
        <v>381</v>
      </c>
      <c r="D11" s="8" t="s">
        <v>382</v>
      </c>
      <c r="E11" s="8">
        <v>1.385103</v>
      </c>
      <c r="F11" s="21" t="str">
        <f>VLOOKUP(C11,'Group Class'!A:B,2,0)</f>
        <v>-</v>
      </c>
      <c r="G11" s="2" t="str">
        <f t="shared" si="0"/>
        <v>PAGE INDUSTRIES LTD.</v>
      </c>
    </row>
    <row r="12" spans="1:16" x14ac:dyDescent="0.25">
      <c r="A12" s="2" t="s">
        <v>135</v>
      </c>
      <c r="B12" s="8" t="s">
        <v>385</v>
      </c>
      <c r="C12" s="8" t="s">
        <v>386</v>
      </c>
      <c r="D12" s="8" t="s">
        <v>55</v>
      </c>
      <c r="E12" s="8">
        <v>1.3581000000000001</v>
      </c>
      <c r="F12" s="21" t="str">
        <f>VLOOKUP(C12,'Group Class'!A:B,2,0)</f>
        <v>-</v>
      </c>
      <c r="G12" s="2" t="str">
        <f t="shared" si="0"/>
        <v>PERSISTENT SYSTEMS LTD.</v>
      </c>
    </row>
    <row r="13" spans="1:16" x14ac:dyDescent="0.25">
      <c r="A13" s="2" t="s">
        <v>135</v>
      </c>
      <c r="B13" s="8" t="s">
        <v>452</v>
      </c>
      <c r="C13" s="8" t="s">
        <v>453</v>
      </c>
      <c r="D13" s="8" t="s">
        <v>55</v>
      </c>
      <c r="E13" s="8">
        <v>1.3286439999999999</v>
      </c>
      <c r="F13" s="21" t="str">
        <f>VLOOKUP(C13,'Group Class'!A:B,2,0)</f>
        <v>TATA</v>
      </c>
      <c r="G13" s="2" t="str">
        <f t="shared" si="0"/>
        <v>TATA ELXSI LTD.</v>
      </c>
    </row>
    <row r="14" spans="1:16" x14ac:dyDescent="0.25">
      <c r="A14" s="2" t="s">
        <v>135</v>
      </c>
      <c r="B14" s="8" t="s">
        <v>195</v>
      </c>
      <c r="C14" s="8" t="s">
        <v>196</v>
      </c>
      <c r="D14" s="8" t="s">
        <v>156</v>
      </c>
      <c r="E14" s="8">
        <v>1.2856799999999999</v>
      </c>
      <c r="F14" s="21" t="str">
        <f>VLOOKUP(C14,'Group Class'!A:B,2,0)</f>
        <v>-</v>
      </c>
      <c r="G14" s="2" t="str">
        <f t="shared" si="0"/>
        <v>BHARAT FORGE LTD.</v>
      </c>
    </row>
    <row r="15" spans="1:16" x14ac:dyDescent="0.25">
      <c r="A15" s="2" t="s">
        <v>135</v>
      </c>
      <c r="B15" s="8" t="s">
        <v>313</v>
      </c>
      <c r="C15" s="8" t="s">
        <v>314</v>
      </c>
      <c r="D15" s="8" t="s">
        <v>82</v>
      </c>
      <c r="E15" s="8">
        <v>1.2650980000000001</v>
      </c>
      <c r="F15" s="21" t="str">
        <f>VLOOKUP(C15,'Group Class'!A:B,2,0)</f>
        <v>-</v>
      </c>
      <c r="G15" s="2" t="str">
        <f t="shared" si="0"/>
        <v>JINDAL STEEL &amp; POWER LTD.</v>
      </c>
    </row>
    <row r="16" spans="1:16" x14ac:dyDescent="0.25">
      <c r="A16" s="2" t="s">
        <v>135</v>
      </c>
      <c r="B16" s="8" t="s">
        <v>485</v>
      </c>
      <c r="C16" s="8" t="s">
        <v>486</v>
      </c>
      <c r="D16" s="8" t="s">
        <v>19</v>
      </c>
      <c r="E16" s="8">
        <v>1.253509</v>
      </c>
      <c r="F16" s="21" t="str">
        <f>VLOOKUP(C16,'Group Class'!A:B,2,0)</f>
        <v>-</v>
      </c>
      <c r="G16" s="2" t="str">
        <f t="shared" si="0"/>
        <v>YES BANK LTD.</v>
      </c>
    </row>
    <row r="17" spans="1:7" x14ac:dyDescent="0.25">
      <c r="A17" s="2" t="s">
        <v>135</v>
      </c>
      <c r="B17" s="8" t="s">
        <v>169</v>
      </c>
      <c r="C17" s="8" t="s">
        <v>170</v>
      </c>
      <c r="D17" s="8" t="s">
        <v>171</v>
      </c>
      <c r="E17" s="8">
        <v>1.2354320000000001</v>
      </c>
      <c r="F17" s="21" t="str">
        <f>VLOOKUP(C17,'Group Class'!A:B,2,0)</f>
        <v>-</v>
      </c>
      <c r="G17" s="2" t="str">
        <f t="shared" si="0"/>
        <v>ASHOK LEYLAND LTD.</v>
      </c>
    </row>
    <row r="18" spans="1:7" x14ac:dyDescent="0.25">
      <c r="A18" s="2" t="s">
        <v>135</v>
      </c>
      <c r="B18" s="8" t="s">
        <v>487</v>
      </c>
      <c r="C18" s="8" t="s">
        <v>488</v>
      </c>
      <c r="D18" s="8" t="s">
        <v>442</v>
      </c>
      <c r="E18" s="8">
        <v>1.2012320000000001</v>
      </c>
      <c r="F18" s="21" t="str">
        <f>VLOOKUP(C18,'Group Class'!A:B,2,0)</f>
        <v>-</v>
      </c>
      <c r="G18" s="2" t="str">
        <f t="shared" si="0"/>
        <v>ZEE ENTERTAINMENT ENTERPRISES LTD.</v>
      </c>
    </row>
    <row r="19" spans="1:7" x14ac:dyDescent="0.25">
      <c r="A19" s="2" t="s">
        <v>135</v>
      </c>
      <c r="B19" s="8" t="s">
        <v>219</v>
      </c>
      <c r="C19" s="8" t="s">
        <v>220</v>
      </c>
      <c r="D19" s="8" t="s">
        <v>221</v>
      </c>
      <c r="E19" s="8">
        <v>1.1725190000000001</v>
      </c>
      <c r="F19" s="21" t="str">
        <f>VLOOKUP(C19,'Group Class'!A:B,2,0)</f>
        <v>-</v>
      </c>
      <c r="G19" s="2" t="str">
        <f t="shared" si="0"/>
        <v>CROMPTON GREAVES CONSUMER ELECTRICALS LTD.</v>
      </c>
    </row>
    <row r="20" spans="1:7" x14ac:dyDescent="0.25">
      <c r="A20" s="2" t="s">
        <v>135</v>
      </c>
      <c r="B20" s="8" t="s">
        <v>202</v>
      </c>
      <c r="C20" s="8" t="s">
        <v>203</v>
      </c>
      <c r="D20" s="8" t="s">
        <v>110</v>
      </c>
      <c r="E20" s="8">
        <v>1.171869</v>
      </c>
      <c r="F20" s="21" t="str">
        <f>VLOOKUP(C20,'Group Class'!A:B,2,0)</f>
        <v>-</v>
      </c>
      <c r="G20" s="2" t="str">
        <f t="shared" si="0"/>
        <v>CANARA BANK</v>
      </c>
    </row>
    <row r="21" spans="1:7" x14ac:dyDescent="0.25">
      <c r="A21" s="2" t="s">
        <v>135</v>
      </c>
      <c r="B21" s="8" t="s">
        <v>164</v>
      </c>
      <c r="C21" s="8" t="s">
        <v>165</v>
      </c>
      <c r="D21" s="8" t="s">
        <v>166</v>
      </c>
      <c r="E21" s="8">
        <v>1.129508</v>
      </c>
      <c r="F21" s="21" t="str">
        <f>VLOOKUP(C21,'Group Class'!A:B,2,0)</f>
        <v>-</v>
      </c>
      <c r="G21" s="2" t="str">
        <f t="shared" si="0"/>
        <v>APL APOLLO TUBES LTD.</v>
      </c>
    </row>
    <row r="22" spans="1:7" x14ac:dyDescent="0.25">
      <c r="A22" s="2" t="s">
        <v>135</v>
      </c>
      <c r="B22" s="8" t="s">
        <v>222</v>
      </c>
      <c r="C22" s="8" t="s">
        <v>223</v>
      </c>
      <c r="D22" s="8" t="s">
        <v>799</v>
      </c>
      <c r="E22" s="8">
        <v>1.120185</v>
      </c>
      <c r="F22" s="21" t="str">
        <f>VLOOKUP(C22,'Group Class'!A:B,2,0)</f>
        <v>-</v>
      </c>
      <c r="G22" s="2" t="str">
        <f t="shared" si="0"/>
        <v>CUMMINS INDIA LTD.</v>
      </c>
    </row>
    <row r="23" spans="1:7" x14ac:dyDescent="0.25">
      <c r="A23" s="2" t="s">
        <v>135</v>
      </c>
      <c r="B23" s="8" t="s">
        <v>204</v>
      </c>
      <c r="C23" s="8" t="s">
        <v>205</v>
      </c>
      <c r="D23" s="8" t="s">
        <v>143</v>
      </c>
      <c r="E23" s="8">
        <v>1.1142179999999999</v>
      </c>
      <c r="F23" s="21" t="str">
        <f>VLOOKUP(C23,'Group Class'!A:B,2,0)</f>
        <v>-</v>
      </c>
      <c r="G23" s="2" t="str">
        <f t="shared" si="0"/>
        <v>CG POWER AND INDUSTRIAL SOLUTIONS LTD.</v>
      </c>
    </row>
    <row r="24" spans="1:7" x14ac:dyDescent="0.25">
      <c r="A24" s="2" t="s">
        <v>135</v>
      </c>
      <c r="B24" s="8" t="s">
        <v>356</v>
      </c>
      <c r="C24" s="8" t="s">
        <v>357</v>
      </c>
      <c r="D24" s="8" t="s">
        <v>187</v>
      </c>
      <c r="E24" s="8">
        <v>1.084684</v>
      </c>
      <c r="F24" s="21" t="str">
        <f>VLOOKUP(C24,'Group Class'!A:B,2,0)</f>
        <v>-</v>
      </c>
      <c r="G24" s="2" t="str">
        <f t="shared" si="0"/>
        <v>MRF LTD.</v>
      </c>
    </row>
    <row r="25" spans="1:7" x14ac:dyDescent="0.25">
      <c r="A25" s="2" t="s">
        <v>135</v>
      </c>
      <c r="B25" s="8" t="s">
        <v>319</v>
      </c>
      <c r="C25" s="8" t="s">
        <v>320</v>
      </c>
      <c r="D25" s="8" t="s">
        <v>233</v>
      </c>
      <c r="E25" s="8">
        <v>1.070217</v>
      </c>
      <c r="F25" s="21" t="str">
        <f>VLOOKUP(C25,'Group Class'!A:B,2,0)</f>
        <v>-</v>
      </c>
      <c r="G25" s="2" t="str">
        <f t="shared" si="0"/>
        <v>JUBILANT FOODWORKS LTD.</v>
      </c>
    </row>
    <row r="26" spans="1:7" x14ac:dyDescent="0.25">
      <c r="A26" s="2" t="s">
        <v>135</v>
      </c>
      <c r="B26" s="8" t="s">
        <v>480</v>
      </c>
      <c r="C26" s="8" t="s">
        <v>481</v>
      </c>
      <c r="D26" s="8" t="s">
        <v>221</v>
      </c>
      <c r="E26" s="8">
        <v>1.0678430000000001</v>
      </c>
      <c r="F26" s="21" t="str">
        <f>VLOOKUP(C26,'Group Class'!A:B,2,0)</f>
        <v>TATA</v>
      </c>
      <c r="G26" s="2" t="str">
        <f t="shared" si="0"/>
        <v>VOLTAS LTD.</v>
      </c>
    </row>
    <row r="27" spans="1:7" x14ac:dyDescent="0.25">
      <c r="A27" s="2" t="s">
        <v>135</v>
      </c>
      <c r="B27" s="8" t="s">
        <v>172</v>
      </c>
      <c r="C27" s="8" t="s">
        <v>173</v>
      </c>
      <c r="D27" s="8" t="s">
        <v>174</v>
      </c>
      <c r="E27" s="8">
        <v>1.045131</v>
      </c>
      <c r="F27" s="21" t="str">
        <f>VLOOKUP(C27,'Group Class'!A:B,2,0)</f>
        <v>-</v>
      </c>
      <c r="G27" s="2" t="str">
        <f t="shared" si="0"/>
        <v>ASTRAL LTD.</v>
      </c>
    </row>
    <row r="28" spans="1:7" x14ac:dyDescent="0.25">
      <c r="A28" s="2" t="s">
        <v>135</v>
      </c>
      <c r="B28" s="8" t="s">
        <v>354</v>
      </c>
      <c r="C28" s="8" t="s">
        <v>355</v>
      </c>
      <c r="D28" s="8" t="s">
        <v>63</v>
      </c>
      <c r="E28" s="8">
        <v>1.0436019999999999</v>
      </c>
      <c r="F28" s="21" t="str">
        <f>VLOOKUP(C28,'Group Class'!A:B,2,0)</f>
        <v>-</v>
      </c>
      <c r="G28" s="2" t="str">
        <f t="shared" si="0"/>
        <v>MAX FINANCIAL SERVICES LTD.</v>
      </c>
    </row>
    <row r="29" spans="1:7" x14ac:dyDescent="0.25">
      <c r="A29" s="2" t="s">
        <v>135</v>
      </c>
      <c r="B29" s="8" t="s">
        <v>185</v>
      </c>
      <c r="C29" s="8" t="s">
        <v>186</v>
      </c>
      <c r="D29" s="8" t="s">
        <v>187</v>
      </c>
      <c r="E29" s="8">
        <v>1.0359370000000001</v>
      </c>
      <c r="F29" s="21" t="str">
        <f>VLOOKUP(C29,'Group Class'!A:B,2,0)</f>
        <v>-</v>
      </c>
      <c r="G29" s="2" t="str">
        <f t="shared" si="0"/>
        <v>BALKRISHNA INDUSTRIES LTD.</v>
      </c>
    </row>
    <row r="30" spans="1:7" x14ac:dyDescent="0.25">
      <c r="A30" s="2" t="s">
        <v>135</v>
      </c>
      <c r="B30" s="8" t="s">
        <v>289</v>
      </c>
      <c r="C30" s="8" t="s">
        <v>290</v>
      </c>
      <c r="D30" s="8" t="s">
        <v>19</v>
      </c>
      <c r="E30" s="8">
        <v>1.021134</v>
      </c>
      <c r="F30" s="21" t="str">
        <f>VLOOKUP(C30,'Group Class'!A:B,2,0)</f>
        <v>-</v>
      </c>
      <c r="G30" s="2" t="str">
        <f t="shared" si="0"/>
        <v>IDFC FIRST BANK LTD.</v>
      </c>
    </row>
    <row r="31" spans="1:7" x14ac:dyDescent="0.25">
      <c r="A31" s="2" t="s">
        <v>135</v>
      </c>
      <c r="B31" s="8" t="s">
        <v>346</v>
      </c>
      <c r="C31" s="8" t="s">
        <v>347</v>
      </c>
      <c r="D31" s="8" t="s">
        <v>40</v>
      </c>
      <c r="E31" s="8">
        <v>1.0207269999999999</v>
      </c>
      <c r="F31" s="21" t="str">
        <f>VLOOKUP(C31,'Group Class'!A:B,2,0)</f>
        <v>-</v>
      </c>
      <c r="G31" s="2" t="str">
        <f t="shared" si="0"/>
        <v>LUPIN LTD.</v>
      </c>
    </row>
    <row r="32" spans="1:7" x14ac:dyDescent="0.25">
      <c r="A32" s="2" t="s">
        <v>135</v>
      </c>
      <c r="B32" s="8" t="s">
        <v>211</v>
      </c>
      <c r="C32" s="8" t="s">
        <v>212</v>
      </c>
      <c r="D32" s="8" t="s">
        <v>201</v>
      </c>
      <c r="E32" s="8">
        <v>0.98973</v>
      </c>
      <c r="F32" s="21" t="str">
        <f>VLOOKUP(C32,'Group Class'!A:B,2,0)</f>
        <v>-</v>
      </c>
      <c r="G32" s="2" t="str">
        <f t="shared" si="0"/>
        <v>CONTAINER CORPORATION OF INDIA LTD.</v>
      </c>
    </row>
    <row r="33" spans="1:7" x14ac:dyDescent="0.25">
      <c r="A33" s="2" t="s">
        <v>135</v>
      </c>
      <c r="B33" s="8" t="s">
        <v>389</v>
      </c>
      <c r="C33" s="8" t="s">
        <v>390</v>
      </c>
      <c r="D33" s="8" t="s">
        <v>309</v>
      </c>
      <c r="E33" s="8">
        <v>0.94379900000000005</v>
      </c>
      <c r="F33" s="21" t="str">
        <f>VLOOKUP(C33,'Group Class'!A:B,2,0)</f>
        <v>-</v>
      </c>
      <c r="G33" s="2" t="str">
        <f t="shared" si="0"/>
        <v>POWER FINANCE CORPORATION LTD.</v>
      </c>
    </row>
    <row r="34" spans="1:7" x14ac:dyDescent="0.25">
      <c r="A34" s="2" t="s">
        <v>135</v>
      </c>
      <c r="B34" s="8" t="s">
        <v>443</v>
      </c>
      <c r="C34" s="8" t="s">
        <v>444</v>
      </c>
      <c r="D34" s="8" t="s">
        <v>174</v>
      </c>
      <c r="E34" s="8">
        <v>0.94101199999999996</v>
      </c>
      <c r="F34" s="21" t="str">
        <f>VLOOKUP(C34,'Group Class'!A:B,2,0)</f>
        <v>-</v>
      </c>
      <c r="G34" s="2" t="str">
        <f t="shared" ref="G34:G65" si="3">C34</f>
        <v>SUPREME INDUSTRIES LTD.</v>
      </c>
    </row>
    <row r="35" spans="1:7" x14ac:dyDescent="0.25">
      <c r="A35" s="2" t="s">
        <v>135</v>
      </c>
      <c r="B35" s="8" t="s">
        <v>387</v>
      </c>
      <c r="C35" s="8" t="s">
        <v>388</v>
      </c>
      <c r="D35" s="8" t="s">
        <v>296</v>
      </c>
      <c r="E35" s="8">
        <v>0.93589599999999995</v>
      </c>
      <c r="F35" s="21" t="str">
        <f>VLOOKUP(C35,'Group Class'!A:B,2,0)</f>
        <v>-</v>
      </c>
      <c r="G35" s="2" t="str">
        <f t="shared" si="3"/>
        <v>PETRONET LNG LTD.</v>
      </c>
    </row>
    <row r="36" spans="1:7" x14ac:dyDescent="0.25">
      <c r="A36" s="2" t="s">
        <v>135</v>
      </c>
      <c r="B36" s="8" t="s">
        <v>209</v>
      </c>
      <c r="C36" s="8" t="s">
        <v>210</v>
      </c>
      <c r="D36" s="8" t="s">
        <v>55</v>
      </c>
      <c r="E36" s="8">
        <v>0.92151300000000003</v>
      </c>
      <c r="F36" s="21" t="str">
        <f>VLOOKUP(C36,'Group Class'!A:B,2,0)</f>
        <v>-</v>
      </c>
      <c r="G36" s="2" t="str">
        <f t="shared" si="3"/>
        <v>COFORGE LTD.</v>
      </c>
    </row>
    <row r="37" spans="1:7" x14ac:dyDescent="0.25">
      <c r="A37" s="2" t="s">
        <v>135</v>
      </c>
      <c r="B37" s="8" t="s">
        <v>395</v>
      </c>
      <c r="C37" s="8" t="s">
        <v>396</v>
      </c>
      <c r="D37" s="8" t="s">
        <v>110</v>
      </c>
      <c r="E37" s="8">
        <v>0.91444400000000003</v>
      </c>
      <c r="F37" s="21" t="str">
        <f>VLOOKUP(C37,'Group Class'!A:B,2,0)</f>
        <v>PNB</v>
      </c>
      <c r="G37" s="2" t="str">
        <f t="shared" si="3"/>
        <v>PUNJAB NATIONAL BANK</v>
      </c>
    </row>
    <row r="38" spans="1:7" x14ac:dyDescent="0.25">
      <c r="A38" s="2" t="s">
        <v>135</v>
      </c>
      <c r="B38" s="8" t="s">
        <v>435</v>
      </c>
      <c r="C38" s="8" t="s">
        <v>436</v>
      </c>
      <c r="D38" s="8" t="s">
        <v>28</v>
      </c>
      <c r="E38" s="8">
        <v>0.88314700000000002</v>
      </c>
      <c r="F38" s="21" t="str">
        <f>VLOOKUP(C38,'Group Class'!A:B,2,0)</f>
        <v>SUNDARAM</v>
      </c>
      <c r="G38" s="2" t="str">
        <f t="shared" si="3"/>
        <v>SUNDARAM FINANCE LTD.</v>
      </c>
    </row>
    <row r="39" spans="1:7" x14ac:dyDescent="0.25">
      <c r="A39" s="2" t="s">
        <v>135</v>
      </c>
      <c r="B39" s="8" t="s">
        <v>448</v>
      </c>
      <c r="C39" s="8" t="s">
        <v>449</v>
      </c>
      <c r="D39" s="8" t="s">
        <v>208</v>
      </c>
      <c r="E39" s="8">
        <v>0.88310900000000003</v>
      </c>
      <c r="F39" s="21" t="str">
        <f>VLOOKUP(C39,'Group Class'!A:B,2,0)</f>
        <v>TATA</v>
      </c>
      <c r="G39" s="2" t="str">
        <f t="shared" si="3"/>
        <v>TATA CHEMICALS LTD.</v>
      </c>
    </row>
    <row r="40" spans="1:7" x14ac:dyDescent="0.25">
      <c r="A40" s="2" t="s">
        <v>135</v>
      </c>
      <c r="B40" s="8" t="s">
        <v>279</v>
      </c>
      <c r="C40" s="8" t="s">
        <v>280</v>
      </c>
      <c r="D40" s="8" t="s">
        <v>34</v>
      </c>
      <c r="E40" s="8">
        <v>0.87228300000000003</v>
      </c>
      <c r="F40" s="21" t="str">
        <f>VLOOKUP(C40,'Group Class'!A:B,2,0)</f>
        <v>-</v>
      </c>
      <c r="G40" s="2" t="str">
        <f t="shared" si="3"/>
        <v>HINDUSTAN PETROLEUM CORPORATION LTD.</v>
      </c>
    </row>
    <row r="41" spans="1:7" x14ac:dyDescent="0.25">
      <c r="A41" s="2" t="s">
        <v>135</v>
      </c>
      <c r="B41" s="8" t="s">
        <v>411</v>
      </c>
      <c r="C41" s="8" t="s">
        <v>412</v>
      </c>
      <c r="D41" s="8" t="s">
        <v>309</v>
      </c>
      <c r="E41" s="8">
        <v>0.86548800000000004</v>
      </c>
      <c r="F41" s="21" t="str">
        <f>VLOOKUP(C41,'Group Class'!A:B,2,0)</f>
        <v>-</v>
      </c>
      <c r="G41" s="2" t="str">
        <f t="shared" si="3"/>
        <v>REC LTD.</v>
      </c>
    </row>
    <row r="42" spans="1:7" x14ac:dyDescent="0.25">
      <c r="A42" s="2" t="s">
        <v>135</v>
      </c>
      <c r="B42" s="8" t="s">
        <v>141</v>
      </c>
      <c r="C42" s="8" t="s">
        <v>142</v>
      </c>
      <c r="D42" s="8" t="s">
        <v>143</v>
      </c>
      <c r="E42" s="8">
        <v>0.86404499999999995</v>
      </c>
      <c r="F42" s="21" t="str">
        <f>VLOOKUP(C42,'Group Class'!A:B,2,0)</f>
        <v>-</v>
      </c>
      <c r="G42" s="2" t="str">
        <f t="shared" si="3"/>
        <v>ABB INDIA LTD.</v>
      </c>
    </row>
    <row r="43" spans="1:7" x14ac:dyDescent="0.25">
      <c r="A43" s="2" t="s">
        <v>135</v>
      </c>
      <c r="B43" s="8" t="s">
        <v>294</v>
      </c>
      <c r="C43" s="8" t="s">
        <v>295</v>
      </c>
      <c r="D43" s="8" t="s">
        <v>296</v>
      </c>
      <c r="E43" s="8">
        <v>0.85531000000000001</v>
      </c>
      <c r="F43" s="21" t="str">
        <f>VLOOKUP(C43,'Group Class'!A:B,2,0)</f>
        <v>-</v>
      </c>
      <c r="G43" s="2" t="str">
        <f t="shared" si="3"/>
        <v>INDRAPRASTHA GAS LTD.</v>
      </c>
    </row>
    <row r="44" spans="1:7" x14ac:dyDescent="0.25">
      <c r="A44" s="2" t="s">
        <v>135</v>
      </c>
      <c r="B44" s="8" t="s">
        <v>159</v>
      </c>
      <c r="C44" s="8" t="s">
        <v>160</v>
      </c>
      <c r="D44" s="8" t="s">
        <v>40</v>
      </c>
      <c r="E44" s="8">
        <v>0.847908</v>
      </c>
      <c r="F44" s="21" t="str">
        <f>VLOOKUP(C44,'Group Class'!A:B,2,0)</f>
        <v>-</v>
      </c>
      <c r="G44" s="2" t="str">
        <f t="shared" si="3"/>
        <v>ALKEM LABORATORIES LTD.</v>
      </c>
    </row>
    <row r="45" spans="1:7" x14ac:dyDescent="0.25">
      <c r="A45" s="2" t="s">
        <v>135</v>
      </c>
      <c r="B45" s="8" t="s">
        <v>250</v>
      </c>
      <c r="C45" s="8" t="s">
        <v>251</v>
      </c>
      <c r="D45" s="8" t="s">
        <v>13</v>
      </c>
      <c r="E45" s="8">
        <v>0.84272999999999998</v>
      </c>
      <c r="F45" s="21" t="str">
        <f>VLOOKUP(C45,'Group Class'!A:B,2,0)</f>
        <v>-</v>
      </c>
      <c r="G45" s="2" t="str">
        <f t="shared" si="3"/>
        <v>FORTIS HEALTHCARE LTD.</v>
      </c>
    </row>
    <row r="46" spans="1:7" x14ac:dyDescent="0.25">
      <c r="A46" s="2" t="s">
        <v>135</v>
      </c>
      <c r="B46" s="8" t="s">
        <v>225</v>
      </c>
      <c r="C46" s="8" t="s">
        <v>226</v>
      </c>
      <c r="D46" s="8" t="s">
        <v>52</v>
      </c>
      <c r="E46" s="8">
        <v>0.83759600000000001</v>
      </c>
      <c r="F46" s="21" t="str">
        <f>VLOOKUP(C46,'Group Class'!A:B,2,0)</f>
        <v>-</v>
      </c>
      <c r="G46" s="2" t="str">
        <f t="shared" si="3"/>
        <v>DALMIA BHARAT LTD.</v>
      </c>
    </row>
    <row r="47" spans="1:7" x14ac:dyDescent="0.25">
      <c r="A47" s="2" t="s">
        <v>135</v>
      </c>
      <c r="B47" s="8" t="s">
        <v>450</v>
      </c>
      <c r="C47" s="8" t="s">
        <v>451</v>
      </c>
      <c r="D47" s="8" t="s">
        <v>31</v>
      </c>
      <c r="E47" s="8">
        <v>0.827658</v>
      </c>
      <c r="F47" s="21" t="str">
        <f>VLOOKUP(C47,'Group Class'!A:B,2,0)</f>
        <v>TATA</v>
      </c>
      <c r="G47" s="2" t="str">
        <f t="shared" si="3"/>
        <v>TATA COMMUNICATIONS LTD.</v>
      </c>
    </row>
    <row r="48" spans="1:7" x14ac:dyDescent="0.25">
      <c r="A48" s="2" t="s">
        <v>135</v>
      </c>
      <c r="B48" s="8" t="s">
        <v>227</v>
      </c>
      <c r="C48" s="8" t="s">
        <v>228</v>
      </c>
      <c r="D48" s="8" t="s">
        <v>163</v>
      </c>
      <c r="E48" s="8">
        <v>0.79535699999999998</v>
      </c>
      <c r="F48" s="21" t="str">
        <f>VLOOKUP(C48,'Group Class'!A:B,2,0)</f>
        <v>-</v>
      </c>
      <c r="G48" s="2" t="str">
        <f t="shared" si="3"/>
        <v>DEEPAK NITRITE LTD.</v>
      </c>
    </row>
    <row r="49" spans="1:7" x14ac:dyDescent="0.25">
      <c r="A49" s="2" t="s">
        <v>135</v>
      </c>
      <c r="B49" s="8" t="s">
        <v>367</v>
      </c>
      <c r="C49" s="8" t="s">
        <v>368</v>
      </c>
      <c r="D49" s="8" t="s">
        <v>208</v>
      </c>
      <c r="E49" s="8">
        <v>0.78600099999999995</v>
      </c>
      <c r="F49" s="21" t="str">
        <f>VLOOKUP(C49,'Group Class'!A:B,2,0)</f>
        <v>-</v>
      </c>
      <c r="G49" s="2" t="str">
        <f t="shared" si="3"/>
        <v>NAVIN FLUORINE INTERNATIONAL LTD.</v>
      </c>
    </row>
    <row r="50" spans="1:7" x14ac:dyDescent="0.25">
      <c r="A50" s="2" t="s">
        <v>135</v>
      </c>
      <c r="B50" s="8" t="s">
        <v>348</v>
      </c>
      <c r="C50" s="8" t="s">
        <v>349</v>
      </c>
      <c r="D50" s="8" t="s">
        <v>28</v>
      </c>
      <c r="E50" s="8">
        <v>0.77633200000000002</v>
      </c>
      <c r="F50" s="21" t="str">
        <f>VLOOKUP(C50,'Group Class'!A:B,2,0)</f>
        <v>M&amp;M</v>
      </c>
      <c r="G50" s="2" t="str">
        <f t="shared" si="3"/>
        <v>MAHINDRA &amp; MAHINDRA FINANCIAL SERVICES LTD.</v>
      </c>
    </row>
    <row r="51" spans="1:7" x14ac:dyDescent="0.25">
      <c r="A51" s="2" t="s">
        <v>135</v>
      </c>
      <c r="B51" s="8" t="s">
        <v>263</v>
      </c>
      <c r="C51" s="8" t="s">
        <v>264</v>
      </c>
      <c r="D51" s="8" t="s">
        <v>265</v>
      </c>
      <c r="E51" s="8">
        <v>0.77363899999999997</v>
      </c>
      <c r="F51" s="21" t="str">
        <f>VLOOKUP(C51,'Group Class'!A:B,2,0)</f>
        <v>-</v>
      </c>
      <c r="G51" s="2" t="str">
        <f t="shared" si="3"/>
        <v>GODREJ PROPERTIES LTD.</v>
      </c>
    </row>
    <row r="52" spans="1:7" x14ac:dyDescent="0.25">
      <c r="A52" s="2" t="s">
        <v>135</v>
      </c>
      <c r="B52" s="8" t="s">
        <v>415</v>
      </c>
      <c r="C52" s="8" t="s">
        <v>416</v>
      </c>
      <c r="D52" s="8" t="s">
        <v>82</v>
      </c>
      <c r="E52" s="8">
        <v>0.75232900000000003</v>
      </c>
      <c r="F52" s="21" t="s">
        <v>627</v>
      </c>
      <c r="G52" s="2" t="str">
        <f t="shared" si="3"/>
        <v>STEEL AUTHORITY OF INDIA LTD.</v>
      </c>
    </row>
    <row r="53" spans="1:7" x14ac:dyDescent="0.25">
      <c r="A53" s="2" t="s">
        <v>135</v>
      </c>
      <c r="B53" s="8" t="s">
        <v>335</v>
      </c>
      <c r="C53" s="8" t="s">
        <v>336</v>
      </c>
      <c r="D53" s="8" t="s">
        <v>40</v>
      </c>
      <c r="E53" s="8">
        <v>0.74422200000000005</v>
      </c>
      <c r="F53" s="21" t="str">
        <f>VLOOKUP(C53,'Group Class'!A:B,2,0)</f>
        <v>-</v>
      </c>
      <c r="G53" s="2" t="str">
        <f t="shared" si="3"/>
        <v>LAURUS LABS LTD.</v>
      </c>
    </row>
    <row r="54" spans="1:7" x14ac:dyDescent="0.25">
      <c r="A54" s="2" t="s">
        <v>135</v>
      </c>
      <c r="B54" s="8" t="s">
        <v>393</v>
      </c>
      <c r="C54" s="8" t="s">
        <v>394</v>
      </c>
      <c r="D54" s="8" t="s">
        <v>265</v>
      </c>
      <c r="E54" s="8">
        <v>0.74407699999999999</v>
      </c>
      <c r="F54" s="21" t="str">
        <f>VLOOKUP(C54,'Group Class'!A:B,2,0)</f>
        <v>-</v>
      </c>
      <c r="G54" s="2" t="str">
        <f t="shared" si="3"/>
        <v>PHOENIX MILLS LTD.</v>
      </c>
    </row>
    <row r="55" spans="1:7" x14ac:dyDescent="0.25">
      <c r="A55" s="2" t="s">
        <v>135</v>
      </c>
      <c r="B55" s="8" t="s">
        <v>400</v>
      </c>
      <c r="C55" s="8" t="s">
        <v>401</v>
      </c>
      <c r="D55" s="8" t="s">
        <v>402</v>
      </c>
      <c r="E55" s="8">
        <v>0.72847499999999998</v>
      </c>
      <c r="F55" s="21" t="str">
        <f>VLOOKUP(C55,'Group Class'!A:B,2,0)</f>
        <v>-</v>
      </c>
      <c r="G55" s="2" t="str">
        <f t="shared" si="3"/>
        <v>POLYCAB INDIA LTD.</v>
      </c>
    </row>
    <row r="56" spans="1:7" x14ac:dyDescent="0.25">
      <c r="A56" s="2" t="s">
        <v>135</v>
      </c>
      <c r="B56" s="8" t="s">
        <v>342</v>
      </c>
      <c r="C56" s="8" t="s">
        <v>343</v>
      </c>
      <c r="D56" s="8" t="s">
        <v>265</v>
      </c>
      <c r="E56" s="8">
        <v>0.70723199999999997</v>
      </c>
      <c r="F56" s="21" t="str">
        <f>VLOOKUP(C56,'Group Class'!A:B,2,0)</f>
        <v>-</v>
      </c>
      <c r="G56" s="2" t="str">
        <f t="shared" si="3"/>
        <v>MACROTECH DEVELOPERS LTD.</v>
      </c>
    </row>
    <row r="57" spans="1:7" x14ac:dyDescent="0.25">
      <c r="A57" s="2" t="s">
        <v>135</v>
      </c>
      <c r="B57" s="8" t="s">
        <v>337</v>
      </c>
      <c r="C57" s="8" t="s">
        <v>338</v>
      </c>
      <c r="D57" s="8" t="s">
        <v>58</v>
      </c>
      <c r="E57" s="8">
        <v>0.69717600000000002</v>
      </c>
      <c r="F57" s="21" t="str">
        <f>VLOOKUP(C57,'Group Class'!A:B,2,0)</f>
        <v>-</v>
      </c>
      <c r="G57" s="2" t="str">
        <f t="shared" si="3"/>
        <v>LIC HOUSING FINANCE LTD.</v>
      </c>
    </row>
    <row r="58" spans="1:7" x14ac:dyDescent="0.25">
      <c r="A58" s="2" t="s">
        <v>135</v>
      </c>
      <c r="B58" s="8" t="s">
        <v>427</v>
      </c>
      <c r="C58" s="8" t="s">
        <v>428</v>
      </c>
      <c r="D58" s="8" t="s">
        <v>242</v>
      </c>
      <c r="E58" s="8">
        <v>0.69550299999999998</v>
      </c>
      <c r="F58" s="21" t="str">
        <f>VLOOKUP(C58,'Group Class'!A:B,2,0)</f>
        <v>-</v>
      </c>
      <c r="G58" s="2" t="str">
        <f t="shared" si="3"/>
        <v>SONA BLW PRECISION FORGINGS LTD.</v>
      </c>
    </row>
    <row r="59" spans="1:7" x14ac:dyDescent="0.25">
      <c r="A59" s="2" t="s">
        <v>135</v>
      </c>
      <c r="B59" s="8" t="s">
        <v>369</v>
      </c>
      <c r="C59" s="8" t="s">
        <v>370</v>
      </c>
      <c r="D59" s="8" t="s">
        <v>798</v>
      </c>
      <c r="E59" s="8">
        <v>0.68389</v>
      </c>
      <c r="F59" s="21" t="str">
        <f>VLOOKUP(C59,'Group Class'!A:B,2,0)</f>
        <v>-</v>
      </c>
      <c r="G59" s="2" t="str">
        <f t="shared" si="3"/>
        <v>NHPC LTD.</v>
      </c>
    </row>
    <row r="60" spans="1:7" x14ac:dyDescent="0.25">
      <c r="A60" s="2" t="s">
        <v>135</v>
      </c>
      <c r="B60" s="8" t="s">
        <v>305</v>
      </c>
      <c r="C60" s="8" t="s">
        <v>306</v>
      </c>
      <c r="D60" s="8" t="s">
        <v>40</v>
      </c>
      <c r="E60" s="8">
        <v>0.66876000000000002</v>
      </c>
      <c r="F60" s="21" t="str">
        <f>VLOOKUP(C60,'Group Class'!A:B,2,0)</f>
        <v>-</v>
      </c>
      <c r="G60" s="2" t="str">
        <f t="shared" si="3"/>
        <v>IPCA LABORATORIES LTD.</v>
      </c>
    </row>
    <row r="61" spans="1:7" x14ac:dyDescent="0.25">
      <c r="A61" s="2" t="s">
        <v>135</v>
      </c>
      <c r="B61" s="8" t="s">
        <v>407</v>
      </c>
      <c r="C61" s="8" t="s">
        <v>408</v>
      </c>
      <c r="D61" s="8" t="s">
        <v>126</v>
      </c>
      <c r="E61" s="8">
        <v>0.667014</v>
      </c>
      <c r="F61" s="21" t="str">
        <f>VLOOKUP(C61,'Group Class'!A:B,2,0)</f>
        <v>-</v>
      </c>
      <c r="G61" s="2" t="str">
        <f t="shared" si="3"/>
        <v>RAJESH EXPORTS LTD.</v>
      </c>
    </row>
    <row r="62" spans="1:7" x14ac:dyDescent="0.25">
      <c r="A62" s="2" t="s">
        <v>135</v>
      </c>
      <c r="B62" s="8" t="s">
        <v>175</v>
      </c>
      <c r="C62" s="8" t="s">
        <v>176</v>
      </c>
      <c r="D62" s="8" t="s">
        <v>163</v>
      </c>
      <c r="E62" s="8">
        <v>0.66521200000000003</v>
      </c>
      <c r="F62" s="21" t="str">
        <f>VLOOKUP(C62,'Group Class'!A:B,2,0)</f>
        <v>-</v>
      </c>
      <c r="G62" s="2" t="str">
        <f t="shared" si="3"/>
        <v>ATUL LTD.</v>
      </c>
    </row>
    <row r="63" spans="1:7" x14ac:dyDescent="0.25">
      <c r="A63" s="2" t="s">
        <v>135</v>
      </c>
      <c r="B63" s="8" t="s">
        <v>180</v>
      </c>
      <c r="C63" s="8" t="s">
        <v>181</v>
      </c>
      <c r="D63" s="8" t="s">
        <v>40</v>
      </c>
      <c r="E63" s="8">
        <v>0.65935600000000005</v>
      </c>
      <c r="F63" s="21" t="str">
        <f>VLOOKUP(C63,'Group Class'!A:B,2,0)</f>
        <v>-</v>
      </c>
      <c r="G63" s="2" t="str">
        <f t="shared" si="3"/>
        <v>AUROBINDO PHARMA LTD.</v>
      </c>
    </row>
    <row r="64" spans="1:7" x14ac:dyDescent="0.25">
      <c r="A64" s="2" t="s">
        <v>135</v>
      </c>
      <c r="B64" s="8" t="s">
        <v>468</v>
      </c>
      <c r="C64" s="8" t="s">
        <v>469</v>
      </c>
      <c r="D64" s="8" t="s">
        <v>470</v>
      </c>
      <c r="E64" s="8">
        <v>0.65286599999999995</v>
      </c>
      <c r="F64" s="21" t="str">
        <f>VLOOKUP(C64,'Group Class'!A:B,2,0)</f>
        <v>-</v>
      </c>
      <c r="G64" s="2" t="str">
        <f t="shared" si="3"/>
        <v>UNITED BREWERIES LTD.</v>
      </c>
    </row>
    <row r="65" spans="1:7" x14ac:dyDescent="0.25">
      <c r="A65" s="2" t="s">
        <v>135</v>
      </c>
      <c r="B65" s="8" t="s">
        <v>144</v>
      </c>
      <c r="C65" s="8" t="s">
        <v>145</v>
      </c>
      <c r="D65" s="8" t="s">
        <v>40</v>
      </c>
      <c r="E65" s="8">
        <v>0.63519999999999999</v>
      </c>
      <c r="F65" s="21" t="str">
        <f>VLOOKUP(C65,'Group Class'!A:B,2,0)</f>
        <v>-</v>
      </c>
      <c r="G65" s="2" t="str">
        <f t="shared" si="3"/>
        <v>ABBOTT INDIA LTD.</v>
      </c>
    </row>
    <row r="66" spans="1:7" x14ac:dyDescent="0.25">
      <c r="A66" s="2" t="s">
        <v>135</v>
      </c>
      <c r="B66" s="8" t="s">
        <v>419</v>
      </c>
      <c r="C66" s="8" t="s">
        <v>420</v>
      </c>
      <c r="D66" s="8" t="s">
        <v>242</v>
      </c>
      <c r="E66" s="8">
        <v>0.628359</v>
      </c>
      <c r="F66" s="21" t="str">
        <f>VLOOKUP(C66,'Group Class'!A:B,2,0)</f>
        <v>-</v>
      </c>
      <c r="G66" s="2" t="str">
        <f t="shared" ref="G66:G97" si="4">C66</f>
        <v>SCHAEFFLER INDIA LTD.</v>
      </c>
    </row>
    <row r="67" spans="1:7" x14ac:dyDescent="0.25">
      <c r="A67" s="2" t="s">
        <v>135</v>
      </c>
      <c r="B67" s="8" t="s">
        <v>491</v>
      </c>
      <c r="C67" s="8" t="s">
        <v>492</v>
      </c>
      <c r="D67" s="8" t="s">
        <v>40</v>
      </c>
      <c r="E67" s="8">
        <v>0.62725699999999995</v>
      </c>
      <c r="F67" s="21" t="str">
        <f>VLOOKUP(C67,'Group Class'!A:B,2,0)</f>
        <v>-</v>
      </c>
      <c r="G67" s="2" t="str">
        <f t="shared" si="4"/>
        <v>ZYDUS LIFESCIENCES LTD.</v>
      </c>
    </row>
    <row r="68" spans="1:7" x14ac:dyDescent="0.25">
      <c r="A68" s="2" t="s">
        <v>135</v>
      </c>
      <c r="B68" s="8" t="s">
        <v>154</v>
      </c>
      <c r="C68" s="8" t="s">
        <v>155</v>
      </c>
      <c r="D68" s="8" t="s">
        <v>156</v>
      </c>
      <c r="E68" s="8">
        <v>0.62516000000000005</v>
      </c>
      <c r="F68" s="21" t="str">
        <f>VLOOKUP(C68,'Group Class'!A:B,2,0)</f>
        <v>-</v>
      </c>
      <c r="G68" s="2" t="str">
        <f t="shared" si="4"/>
        <v>AIA ENGINEERING LTD.</v>
      </c>
    </row>
    <row r="69" spans="1:7" x14ac:dyDescent="0.25">
      <c r="A69" s="2" t="s">
        <v>135</v>
      </c>
      <c r="B69" s="8" t="s">
        <v>213</v>
      </c>
      <c r="C69" s="8" t="s">
        <v>214</v>
      </c>
      <c r="D69" s="8" t="s">
        <v>215</v>
      </c>
      <c r="E69" s="8">
        <v>0.619726</v>
      </c>
      <c r="F69" s="21" t="str">
        <f>VLOOKUP(C69,'Group Class'!A:B,2,0)</f>
        <v>-</v>
      </c>
      <c r="G69" s="2" t="str">
        <f t="shared" si="4"/>
        <v>COROMANDEL INTERNATIONAL LTD.</v>
      </c>
    </row>
    <row r="70" spans="1:7" x14ac:dyDescent="0.25">
      <c r="A70" s="2" t="s">
        <v>135</v>
      </c>
      <c r="B70" s="8" t="s">
        <v>291</v>
      </c>
      <c r="C70" s="8" t="s">
        <v>292</v>
      </c>
      <c r="D70" s="8" t="s">
        <v>293</v>
      </c>
      <c r="E70" s="8">
        <v>0.60811899999999997</v>
      </c>
      <c r="F70" s="21" t="str">
        <f>VLOOKUP(C70,'Group Class'!A:B,2,0)</f>
        <v>-</v>
      </c>
      <c r="G70" s="2" t="str">
        <f t="shared" si="4"/>
        <v>INDIAN ENERGY EXCHANGE LTD.</v>
      </c>
    </row>
    <row r="71" spans="1:7" x14ac:dyDescent="0.25">
      <c r="A71" s="2" t="s">
        <v>135</v>
      </c>
      <c r="B71" s="8" t="s">
        <v>437</v>
      </c>
      <c r="C71" s="8" t="s">
        <v>438</v>
      </c>
      <c r="D71" s="8" t="s">
        <v>242</v>
      </c>
      <c r="E71" s="8">
        <v>0.606406</v>
      </c>
      <c r="F71" s="21" t="str">
        <f>VLOOKUP(C71,'Group Class'!A:B,2,0)</f>
        <v>SUNDARAM</v>
      </c>
      <c r="G71" s="2" t="str">
        <f t="shared" si="4"/>
        <v>SUNDRAM FASTENERS LTD.</v>
      </c>
    </row>
    <row r="72" spans="1:7" x14ac:dyDescent="0.25">
      <c r="A72" s="2" t="s">
        <v>135</v>
      </c>
      <c r="B72" s="8" t="s">
        <v>248</v>
      </c>
      <c r="C72" s="8" t="s">
        <v>249</v>
      </c>
      <c r="D72" s="8" t="s">
        <v>163</v>
      </c>
      <c r="E72" s="8">
        <v>0.59583200000000003</v>
      </c>
      <c r="F72" s="21" t="str">
        <f>VLOOKUP(C72,'Group Class'!A:B,2,0)</f>
        <v>-</v>
      </c>
      <c r="G72" s="2" t="str">
        <f t="shared" si="4"/>
        <v>GUJARAT FLUOROCHEMICALS LTD.</v>
      </c>
    </row>
    <row r="73" spans="1:7" x14ac:dyDescent="0.25">
      <c r="A73" s="2" t="s">
        <v>135</v>
      </c>
      <c r="B73" s="8" t="s">
        <v>421</v>
      </c>
      <c r="C73" s="8" t="s">
        <v>422</v>
      </c>
      <c r="D73" s="8" t="s">
        <v>801</v>
      </c>
      <c r="E73" s="8">
        <v>0.58644200000000002</v>
      </c>
      <c r="F73" s="21" t="str">
        <f>VLOOKUP(C73,'Group Class'!A:B,2,0)</f>
        <v>-</v>
      </c>
      <c r="G73" s="2" t="str">
        <f t="shared" si="4"/>
        <v>SKF INDIA LTD.</v>
      </c>
    </row>
    <row r="74" spans="1:7" x14ac:dyDescent="0.25">
      <c r="A74" s="2" t="s">
        <v>135</v>
      </c>
      <c r="B74" s="8" t="s">
        <v>197</v>
      </c>
      <c r="C74" s="8" t="s">
        <v>198</v>
      </c>
      <c r="D74" s="8" t="s">
        <v>143</v>
      </c>
      <c r="E74" s="8">
        <v>0.58017799999999997</v>
      </c>
      <c r="F74" s="21" t="str">
        <f>VLOOKUP(C74,'Group Class'!A:B,2,0)</f>
        <v>-</v>
      </c>
      <c r="G74" s="2" t="str">
        <f t="shared" si="4"/>
        <v>BHARAT HEAVY ELECTRICALS LTD.</v>
      </c>
    </row>
    <row r="75" spans="1:7" x14ac:dyDescent="0.25">
      <c r="A75" s="2" t="s">
        <v>135</v>
      </c>
      <c r="B75" s="8" t="s">
        <v>234</v>
      </c>
      <c r="C75" s="8" t="s">
        <v>235</v>
      </c>
      <c r="D75" s="8" t="s">
        <v>236</v>
      </c>
      <c r="E75" s="8">
        <v>0.568774</v>
      </c>
      <c r="F75" s="21" t="str">
        <f>VLOOKUP(C75,'Group Class'!A:B,2,0)</f>
        <v>-</v>
      </c>
      <c r="G75" s="2" t="str">
        <f t="shared" si="4"/>
        <v>DIXON TECHNOLOGIES (INDIA) LTD.</v>
      </c>
    </row>
    <row r="76" spans="1:7" x14ac:dyDescent="0.25">
      <c r="A76" s="2" t="s">
        <v>135</v>
      </c>
      <c r="B76" s="8" t="s">
        <v>190</v>
      </c>
      <c r="C76" s="8" t="s">
        <v>191</v>
      </c>
      <c r="D76" s="8" t="s">
        <v>192</v>
      </c>
      <c r="E76" s="8">
        <v>0.56452000000000002</v>
      </c>
      <c r="F76" s="21" t="str">
        <f>VLOOKUP(C76,'Group Class'!A:B,2,0)</f>
        <v>-</v>
      </c>
      <c r="G76" s="2" t="str">
        <f t="shared" si="4"/>
        <v>BATA INDIA LTD.</v>
      </c>
    </row>
    <row r="77" spans="1:7" x14ac:dyDescent="0.25">
      <c r="A77" s="2" t="s">
        <v>135</v>
      </c>
      <c r="B77" s="8" t="s">
        <v>317</v>
      </c>
      <c r="C77" s="8" t="s">
        <v>318</v>
      </c>
      <c r="D77" s="8" t="s">
        <v>798</v>
      </c>
      <c r="E77" s="8">
        <v>0.56291400000000003</v>
      </c>
      <c r="F77" s="21" t="str">
        <f>VLOOKUP(C77,'Group Class'!A:B,2,0)</f>
        <v>-</v>
      </c>
      <c r="G77" s="2" t="str">
        <f t="shared" si="4"/>
        <v>JSW ENERGY LTD.</v>
      </c>
    </row>
    <row r="78" spans="1:7" x14ac:dyDescent="0.25">
      <c r="A78" s="2" t="s">
        <v>135</v>
      </c>
      <c r="B78" s="8" t="s">
        <v>424</v>
      </c>
      <c r="C78" s="8" t="s">
        <v>425</v>
      </c>
      <c r="D78" s="8" t="s">
        <v>426</v>
      </c>
      <c r="E78" s="8">
        <v>0.56166899999999997</v>
      </c>
      <c r="F78" s="21" t="str">
        <f>VLOOKUP(C78,'Group Class'!A:B,2,0)</f>
        <v>-</v>
      </c>
      <c r="G78" s="2" t="str">
        <f t="shared" si="4"/>
        <v>SOLAR INDUSTRIES INDIA LTD.</v>
      </c>
    </row>
    <row r="79" spans="1:7" x14ac:dyDescent="0.25">
      <c r="A79" s="2" t="s">
        <v>135</v>
      </c>
      <c r="B79" s="8" t="s">
        <v>373</v>
      </c>
      <c r="C79" s="8" t="s">
        <v>374</v>
      </c>
      <c r="D79" s="8" t="s">
        <v>265</v>
      </c>
      <c r="E79" s="8">
        <v>0.54865600000000003</v>
      </c>
      <c r="F79" s="21" t="str">
        <f>VLOOKUP(C79,'Group Class'!A:B,2,0)</f>
        <v>-</v>
      </c>
      <c r="G79" s="2" t="str">
        <f t="shared" si="4"/>
        <v>OBEROI REALTY LTD.</v>
      </c>
    </row>
    <row r="80" spans="1:7" x14ac:dyDescent="0.25">
      <c r="A80" s="2" t="s">
        <v>135</v>
      </c>
      <c r="B80" s="8" t="s">
        <v>257</v>
      </c>
      <c r="C80" s="8" t="s">
        <v>258</v>
      </c>
      <c r="D80" s="8" t="s">
        <v>259</v>
      </c>
      <c r="E80" s="8">
        <v>0.54513100000000003</v>
      </c>
      <c r="F80" s="21" t="str">
        <f>VLOOKUP(C80,'Group Class'!A:B,2,0)</f>
        <v>-</v>
      </c>
      <c r="G80" s="2" t="str">
        <f t="shared" si="4"/>
        <v>GMR AIRPORTS INFRASTRUCTURE LTD.</v>
      </c>
    </row>
    <row r="81" spans="1:7" x14ac:dyDescent="0.25">
      <c r="A81" s="2" t="s">
        <v>135</v>
      </c>
      <c r="B81" s="8" t="s">
        <v>266</v>
      </c>
      <c r="C81" s="8" t="s">
        <v>267</v>
      </c>
      <c r="D81" s="8" t="s">
        <v>801</v>
      </c>
      <c r="E81" s="8">
        <v>0.53340900000000002</v>
      </c>
      <c r="F81" s="21" t="str">
        <f>VLOOKUP(C81,'Group Class'!A:B,2,0)</f>
        <v>-</v>
      </c>
      <c r="G81" s="2" t="str">
        <f t="shared" si="4"/>
        <v>GRINDWELL NORTON LTD.</v>
      </c>
    </row>
    <row r="82" spans="1:7" x14ac:dyDescent="0.25">
      <c r="A82" s="2" t="s">
        <v>135</v>
      </c>
      <c r="B82" s="8" t="s">
        <v>344</v>
      </c>
      <c r="C82" s="8" t="s">
        <v>345</v>
      </c>
      <c r="D82" s="8" t="s">
        <v>153</v>
      </c>
      <c r="E82" s="8">
        <v>0.52606399999999998</v>
      </c>
      <c r="F82" s="21" t="str">
        <f>VLOOKUP(C82,'Group Class'!A:B,2,0)</f>
        <v>L&amp;T</v>
      </c>
      <c r="G82" s="2" t="str">
        <f t="shared" si="4"/>
        <v>L&amp;T TECHNOLOGY SERVICES LTD.</v>
      </c>
    </row>
    <row r="83" spans="1:7" x14ac:dyDescent="0.25">
      <c r="A83" s="2" t="s">
        <v>135</v>
      </c>
      <c r="B83" s="8" t="s">
        <v>471</v>
      </c>
      <c r="C83" s="8" t="s">
        <v>472</v>
      </c>
      <c r="D83" s="8" t="s">
        <v>110</v>
      </c>
      <c r="E83" s="8">
        <v>0.523899</v>
      </c>
      <c r="F83" s="21" t="str">
        <f>VLOOKUP(C83,'Group Class'!A:B,2,0)</f>
        <v>-</v>
      </c>
      <c r="G83" s="2" t="str">
        <f t="shared" si="4"/>
        <v>UNION BANK OF INDIA</v>
      </c>
    </row>
    <row r="84" spans="1:7" x14ac:dyDescent="0.25">
      <c r="A84" s="2" t="s">
        <v>135</v>
      </c>
      <c r="B84" s="8" t="s">
        <v>315</v>
      </c>
      <c r="C84" s="8" t="s">
        <v>316</v>
      </c>
      <c r="D84" s="8" t="s">
        <v>52</v>
      </c>
      <c r="E84" s="8">
        <v>0.51721300000000003</v>
      </c>
      <c r="F84" s="21" t="str">
        <f>VLOOKUP(C84,'Group Class'!A:B,2,0)</f>
        <v>-</v>
      </c>
      <c r="G84" s="2" t="str">
        <f t="shared" si="4"/>
        <v>J.K. CEMENT LTD.</v>
      </c>
    </row>
    <row r="85" spans="1:7" x14ac:dyDescent="0.25">
      <c r="A85" s="2" t="s">
        <v>135</v>
      </c>
      <c r="B85" s="8" t="s">
        <v>237</v>
      </c>
      <c r="C85" s="8" t="s">
        <v>238</v>
      </c>
      <c r="D85" s="8" t="s">
        <v>239</v>
      </c>
      <c r="E85" s="8">
        <v>0.51659500000000003</v>
      </c>
      <c r="F85" s="21" t="str">
        <f>VLOOKUP(C85,'Group Class'!A:B,2,0)</f>
        <v>-</v>
      </c>
      <c r="G85" s="2" t="str">
        <f t="shared" si="4"/>
        <v>EMAMI LTD.</v>
      </c>
    </row>
    <row r="86" spans="1:7" x14ac:dyDescent="0.25">
      <c r="A86" s="2" t="s">
        <v>135</v>
      </c>
      <c r="B86" s="8" t="s">
        <v>321</v>
      </c>
      <c r="C86" s="8" t="s">
        <v>322</v>
      </c>
      <c r="D86" s="8" t="s">
        <v>803</v>
      </c>
      <c r="E86" s="8">
        <v>0.51116499999999998</v>
      </c>
      <c r="F86" s="21" t="str">
        <f>VLOOKUP(C86,'Group Class'!A:B,2,0)</f>
        <v>-</v>
      </c>
      <c r="G86" s="2" t="str">
        <f t="shared" si="4"/>
        <v>KAJARIA CERAMICS LTD.</v>
      </c>
    </row>
    <row r="87" spans="1:7" x14ac:dyDescent="0.25">
      <c r="A87" s="2" t="s">
        <v>135</v>
      </c>
      <c r="B87" s="8" t="s">
        <v>403</v>
      </c>
      <c r="C87" s="8" t="s">
        <v>404</v>
      </c>
      <c r="D87" s="8" t="s">
        <v>28</v>
      </c>
      <c r="E87" s="8">
        <v>0.50973100000000005</v>
      </c>
      <c r="F87" s="21" t="str">
        <f>VLOOKUP(C87,'Group Class'!A:B,2,0)</f>
        <v>-</v>
      </c>
      <c r="G87" s="2" t="str">
        <f t="shared" si="4"/>
        <v>POONAWALLA FINCORP LTD.</v>
      </c>
    </row>
    <row r="88" spans="1:7" x14ac:dyDescent="0.25">
      <c r="A88" s="2" t="s">
        <v>135</v>
      </c>
      <c r="B88" s="8" t="s">
        <v>148</v>
      </c>
      <c r="C88" s="8" t="s">
        <v>149</v>
      </c>
      <c r="D88" s="8" t="s">
        <v>150</v>
      </c>
      <c r="E88" s="8">
        <v>0.50347200000000003</v>
      </c>
      <c r="F88" s="21" t="str">
        <f>VLOOKUP(C88,'Group Class'!A:B,2,0)</f>
        <v>ADITYA BIRLA</v>
      </c>
      <c r="G88" s="2" t="str">
        <f t="shared" si="4"/>
        <v>ADITYA BIRLA FASHION AND RETAIL LTD.</v>
      </c>
    </row>
    <row r="89" spans="1:7" x14ac:dyDescent="0.25">
      <c r="A89" s="2" t="s">
        <v>135</v>
      </c>
      <c r="B89" s="8" t="s">
        <v>284</v>
      </c>
      <c r="C89" s="8" t="s">
        <v>285</v>
      </c>
      <c r="D89" s="8" t="s">
        <v>802</v>
      </c>
      <c r="E89" s="8">
        <v>0.49798700000000001</v>
      </c>
      <c r="F89" s="21" t="str">
        <f>VLOOKUP(C89,'Group Class'!A:B,2,0)</f>
        <v>-</v>
      </c>
      <c r="G89" s="2" t="str">
        <f t="shared" si="4"/>
        <v>HONEYWELL AUTOMATION INDIA LTD.</v>
      </c>
    </row>
    <row r="90" spans="1:7" x14ac:dyDescent="0.25">
      <c r="A90" s="2" t="s">
        <v>135</v>
      </c>
      <c r="B90" s="8" t="s">
        <v>358</v>
      </c>
      <c r="C90" s="8" t="s">
        <v>359</v>
      </c>
      <c r="D90" s="8" t="s">
        <v>242</v>
      </c>
      <c r="E90" s="8">
        <v>0.49648599999999998</v>
      </c>
      <c r="F90" s="21" t="str">
        <f>VLOOKUP(C90,'Group Class'!A:B,2,0)</f>
        <v>-</v>
      </c>
      <c r="G90" s="2" t="str">
        <f t="shared" si="4"/>
        <v>MOTHERSON SUMI WIRING INDIA LTD.</v>
      </c>
    </row>
    <row r="91" spans="1:7" x14ac:dyDescent="0.25">
      <c r="A91" s="2" t="s">
        <v>135</v>
      </c>
      <c r="B91" s="8" t="s">
        <v>409</v>
      </c>
      <c r="C91" s="8" t="s">
        <v>410</v>
      </c>
      <c r="D91" s="8" t="s">
        <v>52</v>
      </c>
      <c r="E91" s="8">
        <v>0.49522699999999997</v>
      </c>
      <c r="F91" s="21" t="str">
        <f>VLOOKUP(C91,'Group Class'!A:B,2,0)</f>
        <v>-</v>
      </c>
      <c r="G91" s="2" t="str">
        <f t="shared" si="4"/>
        <v>THE RAMCO CEMENTS LTD.</v>
      </c>
    </row>
    <row r="92" spans="1:7" x14ac:dyDescent="0.25">
      <c r="A92" s="2" t="s">
        <v>135</v>
      </c>
      <c r="B92" s="8" t="s">
        <v>146</v>
      </c>
      <c r="C92" s="8" t="s">
        <v>147</v>
      </c>
      <c r="D92" s="8" t="s">
        <v>63</v>
      </c>
      <c r="E92" s="8">
        <v>0.49004199999999998</v>
      </c>
      <c r="F92" s="21" t="str">
        <f>VLOOKUP(C92,'Group Class'!A:B,2,0)</f>
        <v>ADITYA BIRLA</v>
      </c>
      <c r="G92" s="2" t="str">
        <f t="shared" si="4"/>
        <v>ADITYA BIRLA CAPITAL LTD.</v>
      </c>
    </row>
    <row r="93" spans="1:7" x14ac:dyDescent="0.25">
      <c r="A93" s="2" t="s">
        <v>135</v>
      </c>
      <c r="B93" s="8" t="s">
        <v>281</v>
      </c>
      <c r="C93" s="8" t="s">
        <v>282</v>
      </c>
      <c r="D93" s="8" t="s">
        <v>283</v>
      </c>
      <c r="E93" s="8">
        <v>0.48469200000000001</v>
      </c>
      <c r="F93" s="21" t="str">
        <f>VLOOKUP(C93,'Group Class'!A:B,2,0)</f>
        <v>-</v>
      </c>
      <c r="G93" s="2" t="str">
        <f t="shared" si="4"/>
        <v>HINDUSTAN ZINC LTD.</v>
      </c>
    </row>
    <row r="94" spans="1:7" x14ac:dyDescent="0.25">
      <c r="A94" s="2" t="s">
        <v>135</v>
      </c>
      <c r="B94" s="8" t="s">
        <v>473</v>
      </c>
      <c r="C94" s="8" t="s">
        <v>474</v>
      </c>
      <c r="D94" s="8" t="s">
        <v>242</v>
      </c>
      <c r="E94" s="8">
        <v>0.48170499999999999</v>
      </c>
      <c r="F94" s="21" t="str">
        <f>VLOOKUP(C94,'Group Class'!A:B,2,0)</f>
        <v>-</v>
      </c>
      <c r="G94" s="2" t="str">
        <f t="shared" si="4"/>
        <v>UNO MINDA LTD.</v>
      </c>
    </row>
    <row r="95" spans="1:7" x14ac:dyDescent="0.25">
      <c r="A95" s="2" t="s">
        <v>135</v>
      </c>
      <c r="B95" s="8" t="s">
        <v>378</v>
      </c>
      <c r="C95" s="8" t="s">
        <v>379</v>
      </c>
      <c r="D95" s="8" t="s">
        <v>100</v>
      </c>
      <c r="E95" s="8">
        <v>0.478823</v>
      </c>
      <c r="F95" s="21" t="str">
        <f>VLOOKUP(C95,'Group Class'!A:B,2,0)</f>
        <v>-</v>
      </c>
      <c r="G95" s="2" t="str">
        <f t="shared" si="4"/>
        <v>OIL INDIA LTD.</v>
      </c>
    </row>
    <row r="96" spans="1:7" x14ac:dyDescent="0.25">
      <c r="A96" s="2" t="s">
        <v>135</v>
      </c>
      <c r="B96" s="8" t="s">
        <v>139</v>
      </c>
      <c r="C96" s="8" t="s">
        <v>140</v>
      </c>
      <c r="D96" s="8" t="s">
        <v>58</v>
      </c>
      <c r="E96" s="8">
        <v>0.459978</v>
      </c>
      <c r="F96" s="21" t="str">
        <f>VLOOKUP(C96,'Group Class'!A:B,2,0)</f>
        <v>-</v>
      </c>
      <c r="G96" s="2" t="str">
        <f t="shared" si="4"/>
        <v>AAVAS FINANCIERS LTD.</v>
      </c>
    </row>
    <row r="97" spans="1:7" x14ac:dyDescent="0.25">
      <c r="A97" s="2" t="s">
        <v>135</v>
      </c>
      <c r="B97" s="8" t="s">
        <v>272</v>
      </c>
      <c r="C97" s="8" t="s">
        <v>273</v>
      </c>
      <c r="D97" s="8" t="s">
        <v>271</v>
      </c>
      <c r="E97" s="8">
        <v>0.45169999999999999</v>
      </c>
      <c r="F97" s="21" t="str">
        <f>VLOOKUP(C97,'Group Class'!A:B,2,0)</f>
        <v>-</v>
      </c>
      <c r="G97" s="2" t="str">
        <f t="shared" si="4"/>
        <v>GUJARAT GAS LTD.</v>
      </c>
    </row>
    <row r="98" spans="1:7" x14ac:dyDescent="0.25">
      <c r="A98" s="2" t="s">
        <v>135</v>
      </c>
      <c r="B98" s="8" t="s">
        <v>269</v>
      </c>
      <c r="C98" s="8" t="s">
        <v>270</v>
      </c>
      <c r="D98" s="8" t="s">
        <v>271</v>
      </c>
      <c r="E98" s="8">
        <v>0.44592399999999999</v>
      </c>
      <c r="F98" s="21" t="str">
        <f>VLOOKUP(C98,'Group Class'!A:B,2,0)</f>
        <v>-</v>
      </c>
      <c r="G98" s="2" t="str">
        <f t="shared" ref="G98:G129" si="5">C98</f>
        <v>GUJARAT STATE PETRONET LTD.</v>
      </c>
    </row>
    <row r="99" spans="1:7" x14ac:dyDescent="0.25">
      <c r="A99" s="2" t="s">
        <v>135</v>
      </c>
      <c r="B99" s="8" t="s">
        <v>445</v>
      </c>
      <c r="C99" s="8" t="s">
        <v>446</v>
      </c>
      <c r="D99" s="8" t="s">
        <v>447</v>
      </c>
      <c r="E99" s="8">
        <v>0.44082700000000002</v>
      </c>
      <c r="F99" s="21" t="str">
        <f>VLOOKUP(C99,'Group Class'!A:B,2,0)</f>
        <v>-</v>
      </c>
      <c r="G99" s="2" t="str">
        <f t="shared" si="5"/>
        <v>SYNGENE INTERNATIONAL LTD.</v>
      </c>
    </row>
    <row r="100" spans="1:7" x14ac:dyDescent="0.25">
      <c r="A100" s="2" t="s">
        <v>135</v>
      </c>
      <c r="B100" s="8" t="s">
        <v>303</v>
      </c>
      <c r="C100" s="8" t="s">
        <v>304</v>
      </c>
      <c r="D100" s="8" t="s">
        <v>110</v>
      </c>
      <c r="E100" s="8">
        <v>0.43601699999999999</v>
      </c>
      <c r="F100" s="21" t="str">
        <f>VLOOKUP(C100,'Group Class'!A:B,2,0)</f>
        <v>-</v>
      </c>
      <c r="G100" s="2" t="str">
        <f t="shared" si="5"/>
        <v>INDIAN BANK</v>
      </c>
    </row>
    <row r="101" spans="1:7" x14ac:dyDescent="0.25">
      <c r="A101" s="2" t="s">
        <v>135</v>
      </c>
      <c r="B101" s="8" t="s">
        <v>216</v>
      </c>
      <c r="C101" s="8" t="s">
        <v>217</v>
      </c>
      <c r="D101" s="8" t="s">
        <v>218</v>
      </c>
      <c r="E101" s="8">
        <v>0.435834</v>
      </c>
      <c r="F101" s="21" t="str">
        <f>VLOOKUP(C101,'Group Class'!A:B,2,0)</f>
        <v>-</v>
      </c>
      <c r="G101" s="2" t="str">
        <f t="shared" si="5"/>
        <v>CRISIL LTD.</v>
      </c>
    </row>
    <row r="102" spans="1:7" x14ac:dyDescent="0.25">
      <c r="A102" s="2" t="s">
        <v>135</v>
      </c>
      <c r="B102" s="8" t="s">
        <v>454</v>
      </c>
      <c r="C102" s="8" t="s">
        <v>455</v>
      </c>
      <c r="D102" s="8" t="s">
        <v>143</v>
      </c>
      <c r="E102" s="8">
        <v>0.43481300000000001</v>
      </c>
      <c r="F102" s="21" t="str">
        <f>VLOOKUP(C102,'Group Class'!A:B,2,0)</f>
        <v>-</v>
      </c>
      <c r="G102" s="2" t="str">
        <f t="shared" si="5"/>
        <v>THERMAX LTD.</v>
      </c>
    </row>
    <row r="103" spans="1:7" x14ac:dyDescent="0.25">
      <c r="A103" s="2" t="s">
        <v>135</v>
      </c>
      <c r="B103" s="8" t="s">
        <v>458</v>
      </c>
      <c r="C103" s="8" t="s">
        <v>459</v>
      </c>
      <c r="D103" s="8" t="s">
        <v>804</v>
      </c>
      <c r="E103" s="8">
        <v>0.43474800000000002</v>
      </c>
      <c r="F103" s="21" t="str">
        <f>VLOOKUP(C103,'Group Class'!A:B,2,0)</f>
        <v>-</v>
      </c>
      <c r="G103" s="2" t="str">
        <f t="shared" si="5"/>
        <v>TORRENT POWER LTD.</v>
      </c>
    </row>
    <row r="104" spans="1:7" x14ac:dyDescent="0.25">
      <c r="A104" s="2" t="s">
        <v>135</v>
      </c>
      <c r="B104" s="8" t="s">
        <v>365</v>
      </c>
      <c r="C104" s="8" t="s">
        <v>366</v>
      </c>
      <c r="D104" s="8" t="s">
        <v>68</v>
      </c>
      <c r="E104" s="8">
        <v>0.43085400000000001</v>
      </c>
      <c r="F104" s="21" t="str">
        <f>VLOOKUP(C104,'Group Class'!A:B,2,0)</f>
        <v>-</v>
      </c>
      <c r="G104" s="2" t="str">
        <f t="shared" si="5"/>
        <v>NATIONAL ALUMINIUM CO. LTD.</v>
      </c>
    </row>
    <row r="105" spans="1:7" x14ac:dyDescent="0.25">
      <c r="A105" s="2" t="s">
        <v>135</v>
      </c>
      <c r="B105" s="8" t="s">
        <v>182</v>
      </c>
      <c r="C105" s="8" t="s">
        <v>183</v>
      </c>
      <c r="D105" s="8" t="s">
        <v>184</v>
      </c>
      <c r="E105" s="8">
        <v>0.41785800000000001</v>
      </c>
      <c r="F105" s="21" t="str">
        <f>VLOOKUP(C105,'Group Class'!A:B,2,0)</f>
        <v>ADANI</v>
      </c>
      <c r="G105" s="2" t="str">
        <f t="shared" si="5"/>
        <v>ADANI WILMAR LTD.</v>
      </c>
    </row>
    <row r="106" spans="1:7" x14ac:dyDescent="0.25">
      <c r="A106" s="2" t="s">
        <v>135</v>
      </c>
      <c r="B106" s="8" t="s">
        <v>383</v>
      </c>
      <c r="C106" s="8" t="s">
        <v>384</v>
      </c>
      <c r="D106" s="8" t="s">
        <v>184</v>
      </c>
      <c r="E106" s="8">
        <v>0.41248200000000002</v>
      </c>
      <c r="F106" s="21" t="str">
        <f>VLOOKUP(C106,'Group Class'!A:B,2,0)</f>
        <v>-</v>
      </c>
      <c r="G106" s="2" t="str">
        <f t="shared" si="5"/>
        <v>PATANJALI FOODS LTD.</v>
      </c>
    </row>
    <row r="107" spans="1:7" x14ac:dyDescent="0.25">
      <c r="A107" s="2" t="s">
        <v>135</v>
      </c>
      <c r="B107" s="8" t="s">
        <v>375</v>
      </c>
      <c r="C107" s="8" t="s">
        <v>376</v>
      </c>
      <c r="D107" s="8" t="s">
        <v>377</v>
      </c>
      <c r="E107" s="8">
        <v>0.40818599999999999</v>
      </c>
      <c r="F107" s="21" t="str">
        <f>VLOOKUP(C107,'Group Class'!A:B,2,0)</f>
        <v>-</v>
      </c>
      <c r="G107" s="2" t="str">
        <f t="shared" si="5"/>
        <v>ORACLE FINANCIAL SERVICES SOFTWARE LTD.</v>
      </c>
    </row>
    <row r="108" spans="1:7" x14ac:dyDescent="0.25">
      <c r="A108" s="2" t="s">
        <v>135</v>
      </c>
      <c r="B108" s="8" t="s">
        <v>339</v>
      </c>
      <c r="C108" s="8" t="s">
        <v>340</v>
      </c>
      <c r="D108" s="8" t="s">
        <v>341</v>
      </c>
      <c r="E108" s="8">
        <v>0.40669100000000002</v>
      </c>
      <c r="F108" s="21" t="str">
        <f>VLOOKUP(C108,'Group Class'!A:B,2,0)</f>
        <v>-</v>
      </c>
      <c r="G108" s="2" t="str">
        <f t="shared" si="5"/>
        <v>LINDE INDIA LTD.</v>
      </c>
    </row>
    <row r="109" spans="1:7" x14ac:dyDescent="0.25">
      <c r="A109" s="2" t="s">
        <v>135</v>
      </c>
      <c r="B109" s="8" t="s">
        <v>332</v>
      </c>
      <c r="C109" s="8" t="s">
        <v>333</v>
      </c>
      <c r="D109" s="8" t="s">
        <v>334</v>
      </c>
      <c r="E109" s="8">
        <v>0.40241100000000002</v>
      </c>
      <c r="F109" s="21" t="str">
        <f>VLOOKUP(C109,'Group Class'!A:B,2,0)</f>
        <v>-</v>
      </c>
      <c r="G109" s="2" t="str">
        <f t="shared" si="5"/>
        <v>DR. LAL PATH LABS LTD.</v>
      </c>
    </row>
    <row r="110" spans="1:7" x14ac:dyDescent="0.25">
      <c r="A110" s="2" t="s">
        <v>135</v>
      </c>
      <c r="B110" s="8" t="s">
        <v>300</v>
      </c>
      <c r="C110" s="8" t="s">
        <v>301</v>
      </c>
      <c r="D110" s="8" t="s">
        <v>302</v>
      </c>
      <c r="E110" s="8">
        <v>0.39904899999999999</v>
      </c>
      <c r="F110" s="21" t="str">
        <f>VLOOKUP(C110,'Group Class'!A:B,2,0)</f>
        <v>-</v>
      </c>
      <c r="G110" s="2" t="str">
        <f t="shared" si="5"/>
        <v>INDIAMART INTERMESH LTD.</v>
      </c>
    </row>
    <row r="111" spans="1:7" x14ac:dyDescent="0.25">
      <c r="A111" s="2" t="s">
        <v>135</v>
      </c>
      <c r="B111" s="8" t="s">
        <v>243</v>
      </c>
      <c r="C111" s="8" t="s">
        <v>244</v>
      </c>
      <c r="D111" s="8" t="s">
        <v>245</v>
      </c>
      <c r="E111" s="8">
        <v>0.395675</v>
      </c>
      <c r="F111" s="21" t="str">
        <f>VLOOKUP(C111,'Group Class'!A:B,2,0)</f>
        <v>-</v>
      </c>
      <c r="G111" s="2" t="str">
        <f t="shared" si="5"/>
        <v>ESCORTS KUBOTA LTD.</v>
      </c>
    </row>
    <row r="112" spans="1:7" x14ac:dyDescent="0.25">
      <c r="A112" s="2" t="s">
        <v>135</v>
      </c>
      <c r="B112" s="8" t="s">
        <v>329</v>
      </c>
      <c r="C112" s="8" t="s">
        <v>330</v>
      </c>
      <c r="D112" s="8" t="s">
        <v>331</v>
      </c>
      <c r="E112" s="8">
        <v>0.37961299999999998</v>
      </c>
      <c r="F112" s="21" t="str">
        <f>VLOOKUP(C112,'Group Class'!A:B,2,0)</f>
        <v>L&amp;T</v>
      </c>
      <c r="G112" s="2" t="str">
        <f t="shared" si="5"/>
        <v>L&amp;T FINANCE HOLDINGS LTD.</v>
      </c>
    </row>
    <row r="113" spans="1:7" x14ac:dyDescent="0.25">
      <c r="A113" s="2" t="s">
        <v>135</v>
      </c>
      <c r="B113" s="8" t="s">
        <v>136</v>
      </c>
      <c r="C113" s="8" t="s">
        <v>137</v>
      </c>
      <c r="D113" s="8" t="s">
        <v>138</v>
      </c>
      <c r="E113" s="8">
        <v>0.37737900000000002</v>
      </c>
      <c r="F113" s="21" t="str">
        <f>VLOOKUP(C113,'Group Class'!A:B,2,0)</f>
        <v>-</v>
      </c>
      <c r="G113" s="2" t="str">
        <f t="shared" si="5"/>
        <v>3M INDIA LTD.</v>
      </c>
    </row>
    <row r="114" spans="1:7" x14ac:dyDescent="0.25">
      <c r="A114" s="2" t="s">
        <v>135</v>
      </c>
      <c r="B114" s="8" t="s">
        <v>188</v>
      </c>
      <c r="C114" s="8" t="s">
        <v>189</v>
      </c>
      <c r="D114" s="8" t="s">
        <v>110</v>
      </c>
      <c r="E114" s="8">
        <v>0.370363</v>
      </c>
      <c r="F114" s="21" t="str">
        <f>VLOOKUP(C114,'Group Class'!A:B,2,0)</f>
        <v>-</v>
      </c>
      <c r="G114" s="2" t="str">
        <f t="shared" si="5"/>
        <v>BANK OF INDIA</v>
      </c>
    </row>
    <row r="115" spans="1:7" x14ac:dyDescent="0.25">
      <c r="A115" s="2" t="s">
        <v>135</v>
      </c>
      <c r="B115" s="8" t="s">
        <v>307</v>
      </c>
      <c r="C115" s="8" t="s">
        <v>308</v>
      </c>
      <c r="D115" s="8" t="s">
        <v>309</v>
      </c>
      <c r="E115" s="8">
        <v>0.34732200000000002</v>
      </c>
      <c r="F115" s="21" t="str">
        <f>VLOOKUP(C115,'Group Class'!A:B,2,0)</f>
        <v>-</v>
      </c>
      <c r="G115" s="2" t="str">
        <f t="shared" si="5"/>
        <v>INDIAN RAILWAY FINANCE CORPORATION LTD.</v>
      </c>
    </row>
    <row r="116" spans="1:7" x14ac:dyDescent="0.25">
      <c r="A116" s="2" t="s">
        <v>135</v>
      </c>
      <c r="B116" s="8" t="s">
        <v>391</v>
      </c>
      <c r="C116" s="8" t="s">
        <v>392</v>
      </c>
      <c r="D116" s="8" t="s">
        <v>40</v>
      </c>
      <c r="E116" s="8">
        <v>0.34567700000000001</v>
      </c>
      <c r="F116" s="21" t="str">
        <f>VLOOKUP(C116,'Group Class'!A:B,2,0)</f>
        <v>-</v>
      </c>
      <c r="G116" s="2" t="str">
        <f t="shared" si="5"/>
        <v>PFIZER LTD.</v>
      </c>
    </row>
    <row r="117" spans="1:7" x14ac:dyDescent="0.25">
      <c r="A117" s="2" t="s">
        <v>135</v>
      </c>
      <c r="B117" s="8" t="s">
        <v>231</v>
      </c>
      <c r="C117" s="8" t="s">
        <v>232</v>
      </c>
      <c r="D117" s="8" t="s">
        <v>233</v>
      </c>
      <c r="E117" s="8">
        <v>0.34200799999999998</v>
      </c>
      <c r="F117" s="21" t="str">
        <f>VLOOKUP(C117,'Group Class'!A:B,2,0)</f>
        <v>-</v>
      </c>
      <c r="G117" s="2" t="str">
        <f t="shared" si="5"/>
        <v>DEVYANI INTERNATIONAL LTD.</v>
      </c>
    </row>
    <row r="118" spans="1:7" x14ac:dyDescent="0.25">
      <c r="A118" s="2" t="s">
        <v>135</v>
      </c>
      <c r="B118" s="8" t="s">
        <v>413</v>
      </c>
      <c r="C118" s="8" t="s">
        <v>414</v>
      </c>
      <c r="D118" s="8" t="s">
        <v>192</v>
      </c>
      <c r="E118" s="8">
        <v>0.34004899999999999</v>
      </c>
      <c r="F118" s="21" t="str">
        <f>VLOOKUP(C118,'Group Class'!A:B,2,0)</f>
        <v>-</v>
      </c>
      <c r="G118" s="2" t="str">
        <f t="shared" si="5"/>
        <v>RELAXO FOOTWEARS LTD.</v>
      </c>
    </row>
    <row r="119" spans="1:7" x14ac:dyDescent="0.25">
      <c r="A119" s="2" t="s">
        <v>135</v>
      </c>
      <c r="B119" s="8" t="s">
        <v>151</v>
      </c>
      <c r="C119" s="8" t="s">
        <v>152</v>
      </c>
      <c r="D119" s="8" t="s">
        <v>153</v>
      </c>
      <c r="E119" s="8">
        <v>0.33835900000000002</v>
      </c>
      <c r="F119" s="21" t="str">
        <f>VLOOKUP(C119,'Group Class'!A:B,2,0)</f>
        <v>-</v>
      </c>
      <c r="G119" s="2" t="str">
        <f t="shared" si="5"/>
        <v>AFFLE (INDIA) LTD.</v>
      </c>
    </row>
    <row r="120" spans="1:7" x14ac:dyDescent="0.25">
      <c r="A120" s="2" t="s">
        <v>135</v>
      </c>
      <c r="B120" s="8" t="s">
        <v>405</v>
      </c>
      <c r="C120" s="8" t="s">
        <v>406</v>
      </c>
      <c r="D120" s="8" t="s">
        <v>265</v>
      </c>
      <c r="E120" s="8">
        <v>0.33774300000000002</v>
      </c>
      <c r="F120" s="21" t="str">
        <f>VLOOKUP(C120,'Group Class'!A:B,2,0)</f>
        <v>-</v>
      </c>
      <c r="G120" s="2" t="str">
        <f t="shared" si="5"/>
        <v>PRESTIGE ESTATES PROJECTS LTD.</v>
      </c>
    </row>
    <row r="121" spans="1:7" x14ac:dyDescent="0.25">
      <c r="A121" s="2" t="s">
        <v>135</v>
      </c>
      <c r="B121" s="8" t="s">
        <v>193</v>
      </c>
      <c r="C121" s="8" t="s">
        <v>194</v>
      </c>
      <c r="D121" s="8" t="s">
        <v>131</v>
      </c>
      <c r="E121" s="8">
        <v>0.33311400000000002</v>
      </c>
      <c r="F121" s="21" t="str">
        <f>VLOOKUP(C121,'Group Class'!A:B,2,0)</f>
        <v>-</v>
      </c>
      <c r="G121" s="2" t="str">
        <f t="shared" si="5"/>
        <v>BAYER CROPSCIENCE LTD.</v>
      </c>
    </row>
    <row r="122" spans="1:7" x14ac:dyDescent="0.25">
      <c r="A122" s="2" t="s">
        <v>135</v>
      </c>
      <c r="B122" s="8" t="s">
        <v>324</v>
      </c>
      <c r="C122" s="8" t="s">
        <v>325</v>
      </c>
      <c r="D122" s="8" t="s">
        <v>16</v>
      </c>
      <c r="E122" s="8">
        <v>0.32746500000000001</v>
      </c>
      <c r="F122" s="21" t="str">
        <f>VLOOKUP(C122,'Group Class'!A:B,2,0)</f>
        <v>-</v>
      </c>
      <c r="G122" s="2" t="str">
        <f t="shared" si="5"/>
        <v>KANSAI NEROLAC PAINTS LTD.</v>
      </c>
    </row>
    <row r="123" spans="1:7" x14ac:dyDescent="0.25">
      <c r="A123" s="2" t="s">
        <v>135</v>
      </c>
      <c r="B123" s="8" t="s">
        <v>433</v>
      </c>
      <c r="C123" s="8" t="s">
        <v>434</v>
      </c>
      <c r="D123" s="8" t="s">
        <v>131</v>
      </c>
      <c r="E123" s="8">
        <v>0.32580300000000001</v>
      </c>
      <c r="F123" s="21" t="str">
        <f>VLOOKUP(C123,'Group Class'!A:B,2,0)</f>
        <v>-</v>
      </c>
      <c r="G123" s="2" t="str">
        <f t="shared" si="5"/>
        <v>SUMITOMO CHEMICAL INDIA LTD.</v>
      </c>
    </row>
    <row r="124" spans="1:7" x14ac:dyDescent="0.25">
      <c r="A124" s="2" t="s">
        <v>135</v>
      </c>
      <c r="B124" s="8" t="s">
        <v>287</v>
      </c>
      <c r="C124" s="8" t="s">
        <v>288</v>
      </c>
      <c r="D124" s="8" t="s">
        <v>31</v>
      </c>
      <c r="E124" s="8">
        <v>0.32515899999999998</v>
      </c>
      <c r="F124" s="21" t="str">
        <f>VLOOKUP(C124,'Group Class'!A:B,2,0)</f>
        <v>ADITYA BIRLA</v>
      </c>
      <c r="G124" s="2" t="str">
        <f t="shared" si="5"/>
        <v>VODAFONE IDEA LTD.</v>
      </c>
    </row>
    <row r="125" spans="1:7" x14ac:dyDescent="0.25">
      <c r="A125" s="2" t="s">
        <v>135</v>
      </c>
      <c r="B125" s="8" t="s">
        <v>274</v>
      </c>
      <c r="C125" s="8" t="s">
        <v>275</v>
      </c>
      <c r="D125" s="8" t="s">
        <v>55</v>
      </c>
      <c r="E125" s="8">
        <v>0.30691000000000002</v>
      </c>
      <c r="F125" s="21" t="str">
        <f>VLOOKUP(C125,'Group Class'!A:B,2,0)</f>
        <v>-</v>
      </c>
      <c r="G125" s="2" t="str">
        <f t="shared" si="5"/>
        <v>HAPPIEST MINDS TECHNOLOGIES LTD.</v>
      </c>
    </row>
    <row r="126" spans="1:7" x14ac:dyDescent="0.25">
      <c r="A126" s="2" t="s">
        <v>135</v>
      </c>
      <c r="B126" s="8" t="s">
        <v>255</v>
      </c>
      <c r="C126" s="8" t="s">
        <v>256</v>
      </c>
      <c r="D126" s="8" t="s">
        <v>40</v>
      </c>
      <c r="E126" s="8">
        <v>0.30315399999999998</v>
      </c>
      <c r="F126" s="21" t="str">
        <f>VLOOKUP(C126,'Group Class'!A:B,2,0)</f>
        <v>-</v>
      </c>
      <c r="G126" s="2" t="str">
        <f t="shared" si="5"/>
        <v>GLAXOSMITHKLINE PHARMACEUTICALS LTD.</v>
      </c>
    </row>
    <row r="127" spans="1:7" x14ac:dyDescent="0.25">
      <c r="A127" s="2" t="s">
        <v>135</v>
      </c>
      <c r="B127" s="8" t="s">
        <v>397</v>
      </c>
      <c r="C127" s="8" t="s">
        <v>398</v>
      </c>
      <c r="D127" s="8" t="s">
        <v>399</v>
      </c>
      <c r="E127" s="8">
        <v>0.299155</v>
      </c>
      <c r="F127" s="21" t="str">
        <f>VLOOKUP(C127,'Group Class'!A:B,2,0)</f>
        <v>-</v>
      </c>
      <c r="G127" s="2" t="str">
        <f t="shared" si="5"/>
        <v>PB FINTECH LTD.</v>
      </c>
    </row>
    <row r="128" spans="1:7" x14ac:dyDescent="0.25">
      <c r="A128" s="2" t="s">
        <v>135</v>
      </c>
      <c r="B128" s="8" t="s">
        <v>240</v>
      </c>
      <c r="C128" s="8" t="s">
        <v>241</v>
      </c>
      <c r="D128" s="8" t="s">
        <v>242</v>
      </c>
      <c r="E128" s="8">
        <v>0.29740699999999998</v>
      </c>
      <c r="F128" s="21" t="str">
        <f>VLOOKUP(C128,'Group Class'!A:B,2,0)</f>
        <v>-</v>
      </c>
      <c r="G128" s="2" t="str">
        <f t="shared" si="5"/>
        <v>ENDURANCE TECHNOLOGIES LTD.</v>
      </c>
    </row>
    <row r="129" spans="1:7" x14ac:dyDescent="0.25">
      <c r="A129" s="2" t="s">
        <v>135</v>
      </c>
      <c r="B129" s="8" t="s">
        <v>417</v>
      </c>
      <c r="C129" s="8" t="s">
        <v>418</v>
      </c>
      <c r="D129" s="8" t="s">
        <v>40</v>
      </c>
      <c r="E129" s="8">
        <v>0.29095700000000002</v>
      </c>
      <c r="F129" s="21" t="str">
        <f>VLOOKUP(C129,'Group Class'!A:B,2,0)</f>
        <v>-</v>
      </c>
      <c r="G129" s="2" t="str">
        <f t="shared" si="5"/>
        <v>SANOFI INDIA LTD.</v>
      </c>
    </row>
    <row r="130" spans="1:7" x14ac:dyDescent="0.25">
      <c r="A130" s="2" t="s">
        <v>135</v>
      </c>
      <c r="B130" s="8" t="s">
        <v>363</v>
      </c>
      <c r="C130" s="8" t="s">
        <v>364</v>
      </c>
      <c r="D130" s="8" t="s">
        <v>40</v>
      </c>
      <c r="E130" s="8">
        <v>0.28506500000000001</v>
      </c>
      <c r="F130" s="21" t="str">
        <f>VLOOKUP(C130,'Group Class'!A:B,2,0)</f>
        <v>-</v>
      </c>
      <c r="G130" s="2" t="str">
        <f t="shared" ref="G130:G151" si="6">C130</f>
        <v>NATCO PHARMA LTD.</v>
      </c>
    </row>
    <row r="131" spans="1:7" x14ac:dyDescent="0.25">
      <c r="A131" s="2" t="s">
        <v>135</v>
      </c>
      <c r="B131" s="8" t="s">
        <v>478</v>
      </c>
      <c r="C131" s="8" t="s">
        <v>479</v>
      </c>
      <c r="D131" s="8" t="s">
        <v>163</v>
      </c>
      <c r="E131" s="8">
        <v>0.28142699999999998</v>
      </c>
      <c r="F131" s="21" t="str">
        <f>VLOOKUP(C131,'Group Class'!A:B,2,0)</f>
        <v>-</v>
      </c>
      <c r="G131" s="2" t="str">
        <f t="shared" si="6"/>
        <v>VINATI ORGANICS LTD.</v>
      </c>
    </row>
    <row r="132" spans="1:7" x14ac:dyDescent="0.25">
      <c r="A132" s="2" t="s">
        <v>135</v>
      </c>
      <c r="B132" s="8" t="s">
        <v>276</v>
      </c>
      <c r="C132" s="8" t="s">
        <v>277</v>
      </c>
      <c r="D132" s="8" t="s">
        <v>278</v>
      </c>
      <c r="E132" s="8">
        <v>0.27413399999999999</v>
      </c>
      <c r="F132" s="21" t="str">
        <f>VLOOKUP(C132,'Group Class'!A:B,2,0)</f>
        <v>-</v>
      </c>
      <c r="G132" s="2" t="str">
        <f t="shared" si="6"/>
        <v>HATSUN AGRO PRODUCT LTD.</v>
      </c>
    </row>
    <row r="133" spans="1:7" x14ac:dyDescent="0.25">
      <c r="A133" s="2" t="s">
        <v>135</v>
      </c>
      <c r="B133" s="8" t="s">
        <v>252</v>
      </c>
      <c r="C133" s="8" t="s">
        <v>253</v>
      </c>
      <c r="D133" s="8" t="s">
        <v>254</v>
      </c>
      <c r="E133" s="8">
        <v>0.259797</v>
      </c>
      <c r="F133" s="21" t="str">
        <f>VLOOKUP(C133,'Group Class'!A:B,2,0)</f>
        <v>-</v>
      </c>
      <c r="G133" s="2" t="str">
        <f t="shared" si="6"/>
        <v>GENERAL INSURANCE CORPORATION OF INDIA</v>
      </c>
    </row>
    <row r="134" spans="1:7" x14ac:dyDescent="0.25">
      <c r="A134" s="2" t="s">
        <v>135</v>
      </c>
      <c r="B134" s="8" t="s">
        <v>326</v>
      </c>
      <c r="C134" s="8" t="s">
        <v>327</v>
      </c>
      <c r="D134" s="8" t="s">
        <v>328</v>
      </c>
      <c r="E134" s="8">
        <v>0.25955400000000001</v>
      </c>
      <c r="F134" s="21" t="str">
        <f>VLOOKUP(C134,'Group Class'!A:B,2,0)</f>
        <v>-</v>
      </c>
      <c r="G134" s="2" t="str">
        <f t="shared" si="6"/>
        <v>K.P.R. MILL LTD.</v>
      </c>
    </row>
    <row r="135" spans="1:7" x14ac:dyDescent="0.25">
      <c r="A135" s="2" t="s">
        <v>135</v>
      </c>
      <c r="B135" s="8" t="s">
        <v>157</v>
      </c>
      <c r="C135" s="8" t="s">
        <v>158</v>
      </c>
      <c r="D135" s="8" t="s">
        <v>40</v>
      </c>
      <c r="E135" s="8">
        <v>0.25819799999999998</v>
      </c>
      <c r="F135" s="21" t="str">
        <f>VLOOKUP(C135,'Group Class'!A:B,2,0)</f>
        <v>-</v>
      </c>
      <c r="G135" s="2" t="str">
        <f t="shared" si="6"/>
        <v>AJANTA PHARMACEUTICALS LTD.</v>
      </c>
    </row>
    <row r="136" spans="1:7" x14ac:dyDescent="0.25">
      <c r="A136" s="2" t="s">
        <v>135</v>
      </c>
      <c r="B136" s="8" t="s">
        <v>483</v>
      </c>
      <c r="C136" s="8" t="s">
        <v>484</v>
      </c>
      <c r="D136" s="8" t="s">
        <v>221</v>
      </c>
      <c r="E136" s="8">
        <v>0.25343700000000002</v>
      </c>
      <c r="F136" s="21" t="str">
        <f>VLOOKUP(C136,'Group Class'!A:B,2,0)</f>
        <v>-</v>
      </c>
      <c r="G136" s="2" t="str">
        <f t="shared" si="6"/>
        <v>WHIRLPOOL OF INDIA LTD.</v>
      </c>
    </row>
    <row r="137" spans="1:7" x14ac:dyDescent="0.25">
      <c r="A137" s="2" t="s">
        <v>135</v>
      </c>
      <c r="B137" s="8" t="s">
        <v>462</v>
      </c>
      <c r="C137" s="8" t="s">
        <v>463</v>
      </c>
      <c r="D137" s="8" t="s">
        <v>328</v>
      </c>
      <c r="E137" s="8">
        <v>0.25209300000000001</v>
      </c>
      <c r="F137" s="21" t="str">
        <f>VLOOKUP(C137,'Group Class'!A:B,2,0)</f>
        <v>-</v>
      </c>
      <c r="G137" s="2" t="str">
        <f t="shared" si="6"/>
        <v>TRIDENT LTD.</v>
      </c>
    </row>
    <row r="138" spans="1:7" x14ac:dyDescent="0.25">
      <c r="A138" s="2" t="s">
        <v>135</v>
      </c>
      <c r="B138" s="8" t="s">
        <v>489</v>
      </c>
      <c r="C138" s="8" t="s">
        <v>490</v>
      </c>
      <c r="D138" s="8" t="s">
        <v>242</v>
      </c>
      <c r="E138" s="8">
        <v>0.252054</v>
      </c>
      <c r="F138" s="21" t="str">
        <f>VLOOKUP(C138,'Group Class'!A:B,2,0)</f>
        <v>-</v>
      </c>
      <c r="G138" s="2" t="str">
        <f t="shared" si="6"/>
        <v>ZF COMMERCIAL VEHICLE CONTROL SYSTEMS INDIA LTD.</v>
      </c>
    </row>
    <row r="139" spans="1:7" x14ac:dyDescent="0.25">
      <c r="A139" s="2" t="s">
        <v>135</v>
      </c>
      <c r="B139" s="8" t="s">
        <v>350</v>
      </c>
      <c r="C139" s="8" t="s">
        <v>351</v>
      </c>
      <c r="D139" s="8" t="s">
        <v>150</v>
      </c>
      <c r="E139" s="8">
        <v>0.24922800000000001</v>
      </c>
      <c r="F139" s="21" t="str">
        <f>VLOOKUP(C139,'Group Class'!A:B,2,0)</f>
        <v>-</v>
      </c>
      <c r="G139" s="2" t="str">
        <f t="shared" si="6"/>
        <v>VEDANT FASHIONS LTD.</v>
      </c>
    </row>
    <row r="140" spans="1:7" x14ac:dyDescent="0.25">
      <c r="A140" s="2" t="s">
        <v>135</v>
      </c>
      <c r="B140" s="8" t="s">
        <v>431</v>
      </c>
      <c r="C140" s="8" t="s">
        <v>432</v>
      </c>
      <c r="D140" s="8" t="s">
        <v>254</v>
      </c>
      <c r="E140" s="8">
        <v>0.23399200000000001</v>
      </c>
      <c r="F140" s="21" t="str">
        <f>VLOOKUP(C140,'Group Class'!A:B,2,0)</f>
        <v>-</v>
      </c>
      <c r="G140" s="2" t="str">
        <f t="shared" si="6"/>
        <v>STAR HEALTH AND ALLIED INSURANCE COMPANY LTD.</v>
      </c>
    </row>
    <row r="141" spans="1:7" x14ac:dyDescent="0.25">
      <c r="A141" s="2" t="s">
        <v>135</v>
      </c>
      <c r="B141" s="8" t="s">
        <v>360</v>
      </c>
      <c r="C141" s="8" t="s">
        <v>361</v>
      </c>
      <c r="D141" s="8" t="s">
        <v>362</v>
      </c>
      <c r="E141" s="8">
        <v>0.231658</v>
      </c>
      <c r="F141" s="21" t="str">
        <f>VLOOKUP(C141,'Group Class'!A:B,2,0)</f>
        <v>-</v>
      </c>
      <c r="G141" s="2" t="str">
        <f t="shared" si="6"/>
        <v>NIPPON LIFE INDIA ASSET MANAGEMENT LTD.</v>
      </c>
    </row>
    <row r="142" spans="1:7" x14ac:dyDescent="0.25">
      <c r="A142" s="2" t="s">
        <v>135</v>
      </c>
      <c r="B142" s="8" t="s">
        <v>464</v>
      </c>
      <c r="C142" s="8" t="s">
        <v>465</v>
      </c>
      <c r="D142" s="8" t="s">
        <v>31</v>
      </c>
      <c r="E142" s="8">
        <v>0.23137199999999999</v>
      </c>
      <c r="F142" s="21" t="str">
        <f>VLOOKUP(C142,'Group Class'!A:B,2,0)</f>
        <v>TATA</v>
      </c>
      <c r="G142" s="2" t="str">
        <f t="shared" si="6"/>
        <v>TATA TELESERVICES (MAHARASHTRA) LTD.</v>
      </c>
    </row>
    <row r="143" spans="1:7" x14ac:dyDescent="0.25">
      <c r="A143" s="2" t="s">
        <v>135</v>
      </c>
      <c r="B143" s="8" t="s">
        <v>310</v>
      </c>
      <c r="C143" s="8" t="s">
        <v>311</v>
      </c>
      <c r="D143" s="8" t="s">
        <v>312</v>
      </c>
      <c r="E143" s="8">
        <v>0.22842599999999999</v>
      </c>
      <c r="F143" s="21" t="str">
        <f>VLOOKUP(C143,'Group Class'!A:B,2,0)</f>
        <v>ICICI</v>
      </c>
      <c r="G143" s="2" t="str">
        <f t="shared" si="6"/>
        <v>ICICI SECURITIES LTD.</v>
      </c>
    </row>
    <row r="144" spans="1:7" x14ac:dyDescent="0.25">
      <c r="A144" s="2" t="s">
        <v>135</v>
      </c>
      <c r="B144" s="8" t="s">
        <v>229</v>
      </c>
      <c r="C144" s="8" t="s">
        <v>230</v>
      </c>
      <c r="D144" s="8" t="s">
        <v>201</v>
      </c>
      <c r="E144" s="8">
        <v>0.22727800000000001</v>
      </c>
      <c r="F144" s="21" t="str">
        <f>VLOOKUP(C144,'Group Class'!A:B,2,0)</f>
        <v>-</v>
      </c>
      <c r="G144" s="2" t="str">
        <f t="shared" si="6"/>
        <v>DELHIVERY LTD.</v>
      </c>
    </row>
    <row r="145" spans="1:7" x14ac:dyDescent="0.25">
      <c r="A145" s="2" t="s">
        <v>135</v>
      </c>
      <c r="B145" s="8" t="s">
        <v>440</v>
      </c>
      <c r="C145" s="8" t="s">
        <v>441</v>
      </c>
      <c r="D145" s="8" t="s">
        <v>442</v>
      </c>
      <c r="E145" s="8">
        <v>0.219613</v>
      </c>
      <c r="F145" s="21" t="str">
        <f>VLOOKUP(C145,'Group Class'!A:B,2,0)</f>
        <v>-</v>
      </c>
      <c r="G145" s="2" t="str">
        <f t="shared" si="6"/>
        <v>SUN TV NETWORK LTD.</v>
      </c>
    </row>
    <row r="146" spans="1:7" x14ac:dyDescent="0.25">
      <c r="A146" s="2" t="s">
        <v>135</v>
      </c>
      <c r="B146" s="8" t="s">
        <v>161</v>
      </c>
      <c r="C146" s="8" t="s">
        <v>162</v>
      </c>
      <c r="D146" s="8" t="s">
        <v>163</v>
      </c>
      <c r="E146" s="8">
        <v>0.216085</v>
      </c>
      <c r="F146" s="21" t="str">
        <f>VLOOKUP(C146,'Group Class'!A:B,2,0)</f>
        <v>-</v>
      </c>
      <c r="G146" s="2" t="str">
        <f t="shared" si="6"/>
        <v>ALKYL AMINES CHEMICALS LTD.</v>
      </c>
    </row>
    <row r="147" spans="1:7" x14ac:dyDescent="0.25">
      <c r="A147" s="2" t="s">
        <v>135</v>
      </c>
      <c r="B147" s="8" t="s">
        <v>199</v>
      </c>
      <c r="C147" s="8" t="s">
        <v>200</v>
      </c>
      <c r="D147" s="8" t="s">
        <v>201</v>
      </c>
      <c r="E147" s="8">
        <v>0.21518599999999999</v>
      </c>
      <c r="F147" s="21" t="str">
        <f>VLOOKUP(C147,'Group Class'!A:B,2,0)</f>
        <v>-</v>
      </c>
      <c r="G147" s="2" t="str">
        <f t="shared" si="6"/>
        <v>BLUE DART EXPRESS LTD.</v>
      </c>
    </row>
    <row r="148" spans="1:7" x14ac:dyDescent="0.25">
      <c r="A148" s="2" t="s">
        <v>135</v>
      </c>
      <c r="B148" s="8" t="s">
        <v>167</v>
      </c>
      <c r="C148" s="8" t="s">
        <v>168</v>
      </c>
      <c r="D148" s="8" t="s">
        <v>40</v>
      </c>
      <c r="E148" s="8">
        <v>0.176234</v>
      </c>
      <c r="F148" s="21" t="str">
        <f>VLOOKUP(C148,'Group Class'!A:B,2,0)</f>
        <v>-</v>
      </c>
      <c r="G148" s="2" t="str">
        <f t="shared" si="6"/>
        <v>ALEMBIC PHARMACEUTICALS LTD.</v>
      </c>
    </row>
    <row r="149" spans="1:7" x14ac:dyDescent="0.25">
      <c r="A149" s="2" t="s">
        <v>135</v>
      </c>
      <c r="B149" s="8" t="s">
        <v>371</v>
      </c>
      <c r="C149" s="8" t="s">
        <v>372</v>
      </c>
      <c r="D149" s="8" t="s">
        <v>254</v>
      </c>
      <c r="E149" s="8">
        <v>0.168683</v>
      </c>
      <c r="F149" s="21" t="str">
        <f>VLOOKUP(C149,'Group Class'!A:B,2,0)</f>
        <v>-</v>
      </c>
      <c r="G149" s="2" t="str">
        <f t="shared" si="6"/>
        <v>THE NEW INDIA ASSURANCE COMPANY LTD.</v>
      </c>
    </row>
    <row r="150" spans="1:7" x14ac:dyDescent="0.25">
      <c r="A150" s="2" t="s">
        <v>135</v>
      </c>
      <c r="B150" s="8" t="s">
        <v>260</v>
      </c>
      <c r="C150" s="8" t="s">
        <v>261</v>
      </c>
      <c r="D150" s="8" t="s">
        <v>138</v>
      </c>
      <c r="E150" s="8">
        <v>0.157829</v>
      </c>
      <c r="F150" s="21" t="s">
        <v>627</v>
      </c>
      <c r="G150" s="2" t="str">
        <f t="shared" si="6"/>
        <v>GODREJ INDUSTRIES LTD.</v>
      </c>
    </row>
    <row r="151" spans="1:7" x14ac:dyDescent="0.25">
      <c r="A151" s="2" t="s">
        <v>135</v>
      </c>
      <c r="B151" s="8" t="s">
        <v>206</v>
      </c>
      <c r="C151" s="8" t="s">
        <v>207</v>
      </c>
      <c r="D151" s="8" t="s">
        <v>208</v>
      </c>
      <c r="E151" s="8">
        <v>0.142758</v>
      </c>
      <c r="F151" s="21" t="str">
        <f>VLOOKUP(C151,'Group Class'!A:B,2,0)</f>
        <v>-</v>
      </c>
      <c r="G151" s="2" t="str">
        <f t="shared" si="6"/>
        <v>CLEAN SCIENCE AND TECHNOLOGY LTD.</v>
      </c>
    </row>
  </sheetData>
  <sortState ref="A2:G151">
    <sortCondition descending="1" ref="E2:E15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9CE7-4B80-487C-A7B4-9159207FCA52}">
  <dimension ref="A1:P78"/>
  <sheetViews>
    <sheetView topLeftCell="H1" workbookViewId="0">
      <selection activeCell="O1" sqref="O1:P5"/>
    </sheetView>
  </sheetViews>
  <sheetFormatPr defaultRowHeight="15" x14ac:dyDescent="0.25"/>
  <cols>
    <col min="1" max="1" width="28.42578125" style="6" bestFit="1" customWidth="1"/>
    <col min="2" max="2" width="13.5703125" style="6" bestFit="1" customWidth="1"/>
    <col min="3" max="3" width="56.85546875" style="6" bestFit="1" customWidth="1"/>
    <col min="4" max="4" width="33.140625" style="6" bestFit="1" customWidth="1"/>
    <col min="5" max="5" width="12" style="6" bestFit="1" customWidth="1"/>
    <col min="6" max="6" width="12.85546875" style="6" bestFit="1" customWidth="1"/>
    <col min="7" max="7" width="56.85546875" style="6" bestFit="1" customWidth="1"/>
    <col min="9" max="9" width="37" bestFit="1" customWidth="1"/>
    <col min="10" max="10" width="8" style="10" bestFit="1" customWidth="1"/>
    <col min="12" max="12" width="12.85546875" style="6" bestFit="1" customWidth="1"/>
    <col min="13" max="13" width="7.42578125" style="27" bestFit="1" customWidth="1"/>
    <col min="15" max="15" width="30.5703125" bestFit="1" customWidth="1"/>
    <col min="16" max="16" width="8" style="27" bestFit="1" customWidth="1"/>
  </cols>
  <sheetData>
    <row r="1" spans="1:16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134</v>
      </c>
      <c r="F1" s="1" t="s">
        <v>619</v>
      </c>
      <c r="G1" s="1" t="s">
        <v>620</v>
      </c>
      <c r="I1" s="9" t="s">
        <v>671</v>
      </c>
      <c r="J1" s="14" t="s">
        <v>672</v>
      </c>
      <c r="L1" s="22" t="s">
        <v>619</v>
      </c>
      <c r="M1" s="26" t="s">
        <v>673</v>
      </c>
      <c r="N1" s="6"/>
      <c r="O1" s="22" t="s">
        <v>675</v>
      </c>
      <c r="P1" s="26" t="s">
        <v>672</v>
      </c>
    </row>
    <row r="2" spans="1:16" x14ac:dyDescent="0.25">
      <c r="A2" s="21" t="s">
        <v>493</v>
      </c>
      <c r="B2" s="8" t="s">
        <v>111</v>
      </c>
      <c r="C2" s="8" t="s">
        <v>112</v>
      </c>
      <c r="D2" s="8" t="s">
        <v>40</v>
      </c>
      <c r="E2" s="8">
        <v>5.1337659999999996</v>
      </c>
      <c r="F2" s="21" t="str">
        <f>VLOOKUP(C2,'Group Class'!A:B,2,0)</f>
        <v>-</v>
      </c>
      <c r="G2" s="21" t="str">
        <f t="shared" ref="G2:G33" si="0">C2</f>
        <v>SUN PHARMACEUTICAL INDUSTRIES LTD.</v>
      </c>
      <c r="I2" s="13" t="str">
        <f>C2</f>
        <v>SUN PHARMACEUTICAL INDUSTRIES LTD.</v>
      </c>
      <c r="J2" s="7">
        <f>E2</f>
        <v>5.1337659999999996</v>
      </c>
      <c r="L2" s="8" t="s">
        <v>624</v>
      </c>
      <c r="M2" s="8">
        <v>9.0155770000000004</v>
      </c>
      <c r="N2" s="6"/>
      <c r="O2" s="13" t="s">
        <v>40</v>
      </c>
      <c r="P2" s="8">
        <v>16.789742</v>
      </c>
    </row>
    <row r="3" spans="1:16" x14ac:dyDescent="0.25">
      <c r="A3" s="21" t="s">
        <v>493</v>
      </c>
      <c r="B3" s="8" t="s">
        <v>118</v>
      </c>
      <c r="C3" s="8" t="s">
        <v>119</v>
      </c>
      <c r="D3" s="8" t="s">
        <v>82</v>
      </c>
      <c r="E3" s="8">
        <v>5.0164999999999997</v>
      </c>
      <c r="F3" s="21" t="str">
        <f>VLOOKUP(C3,'Group Class'!A:B,2,0)</f>
        <v>TATA</v>
      </c>
      <c r="G3" s="21" t="str">
        <f t="shared" si="0"/>
        <v>TATA STEEL LTD.</v>
      </c>
      <c r="I3" s="13" t="str">
        <f t="shared" ref="I3:I8" si="1">C3</f>
        <v>TATA STEEL LTD.</v>
      </c>
      <c r="J3" s="7">
        <f t="shared" ref="J3:J8" si="2">E3</f>
        <v>5.0164999999999997</v>
      </c>
      <c r="L3" s="8" t="s">
        <v>1026</v>
      </c>
      <c r="M3" s="8">
        <v>4.9941700000000004</v>
      </c>
      <c r="N3" s="6"/>
      <c r="O3" s="13" t="s">
        <v>90</v>
      </c>
      <c r="P3" s="8">
        <v>11.979713</v>
      </c>
    </row>
    <row r="4" spans="1:16" x14ac:dyDescent="0.25">
      <c r="A4" s="21" t="s">
        <v>493</v>
      </c>
      <c r="B4" s="8" t="s">
        <v>88</v>
      </c>
      <c r="C4" s="8" t="s">
        <v>89</v>
      </c>
      <c r="D4" s="8" t="s">
        <v>90</v>
      </c>
      <c r="E4" s="8">
        <v>4.7724589999999996</v>
      </c>
      <c r="F4" s="21" t="str">
        <f>VLOOKUP(C4,'Group Class'!A:B,2,0)</f>
        <v>M&amp;M</v>
      </c>
      <c r="G4" s="21" t="str">
        <f t="shared" si="0"/>
        <v>MAHINDRA &amp; MAHINDRA LTD.</v>
      </c>
      <c r="I4" s="13" t="str">
        <f t="shared" si="1"/>
        <v>MAHINDRA &amp; MAHINDRA LTD.</v>
      </c>
      <c r="J4" s="7">
        <f t="shared" si="2"/>
        <v>4.7724589999999996</v>
      </c>
      <c r="L4" s="8" t="s">
        <v>972</v>
      </c>
      <c r="M4" s="8">
        <v>4.3466509999999996</v>
      </c>
      <c r="N4" s="6"/>
      <c r="O4" s="13" t="s">
        <v>82</v>
      </c>
      <c r="P4" s="8">
        <v>8.5257579999999997</v>
      </c>
    </row>
    <row r="5" spans="1:16" x14ac:dyDescent="0.25">
      <c r="A5" s="21" t="s">
        <v>493</v>
      </c>
      <c r="B5" s="8" t="s">
        <v>104</v>
      </c>
      <c r="C5" s="8" t="s">
        <v>105</v>
      </c>
      <c r="D5" s="8" t="s">
        <v>34</v>
      </c>
      <c r="E5" s="8">
        <v>4.5910599999999997</v>
      </c>
      <c r="F5" s="21" t="str">
        <f>VLOOKUP(C5,'Group Class'!A:B,2,0)</f>
        <v>RELIANCE</v>
      </c>
      <c r="G5" s="21" t="str">
        <f t="shared" si="0"/>
        <v>RELIANCE INDUSTRIES LTD.</v>
      </c>
      <c r="I5" s="13" t="str">
        <f t="shared" si="1"/>
        <v>RELIANCE INDUSTRIES LTD.</v>
      </c>
      <c r="J5" s="7">
        <f t="shared" si="2"/>
        <v>4.5910599999999997</v>
      </c>
      <c r="L5" s="8" t="s">
        <v>626</v>
      </c>
      <c r="M5" s="8">
        <v>3.6111960000000001</v>
      </c>
      <c r="O5" s="13" t="s">
        <v>34</v>
      </c>
      <c r="P5" s="8">
        <v>7.9514609999999992</v>
      </c>
    </row>
    <row r="6" spans="1:16" x14ac:dyDescent="0.25">
      <c r="A6" s="21" t="s">
        <v>493</v>
      </c>
      <c r="B6" s="8" t="s">
        <v>91</v>
      </c>
      <c r="C6" s="8" t="s">
        <v>92</v>
      </c>
      <c r="D6" s="8" t="s">
        <v>90</v>
      </c>
      <c r="E6" s="8">
        <v>4.2752629999999998</v>
      </c>
      <c r="F6" s="21" t="str">
        <f>VLOOKUP(C6,'Group Class'!A:B,2,0)</f>
        <v>-</v>
      </c>
      <c r="G6" s="21" t="str">
        <f t="shared" si="0"/>
        <v>MARUTI SUZUKI INDIA LTD.</v>
      </c>
      <c r="I6" s="13" t="str">
        <f t="shared" si="1"/>
        <v>MARUTI SUZUKI INDIA LTD.</v>
      </c>
      <c r="J6" s="7">
        <f t="shared" si="2"/>
        <v>4.2752629999999998</v>
      </c>
    </row>
    <row r="7" spans="1:16" x14ac:dyDescent="0.25">
      <c r="A7" s="21" t="s">
        <v>493</v>
      </c>
      <c r="B7" s="8" t="s">
        <v>66</v>
      </c>
      <c r="C7" s="8" t="s">
        <v>67</v>
      </c>
      <c r="D7" s="8" t="s">
        <v>68</v>
      </c>
      <c r="E7" s="8">
        <v>3.5548350000000002</v>
      </c>
      <c r="F7" s="21" t="str">
        <f>VLOOKUP(C7,'Group Class'!A:B,2,0)</f>
        <v>ADITYA BIRLA</v>
      </c>
      <c r="G7" s="21" t="str">
        <f t="shared" si="0"/>
        <v>HINDALCO INDUSTRIES LTD.</v>
      </c>
      <c r="I7" s="13" t="str">
        <f t="shared" si="1"/>
        <v>HINDALCO INDUSTRIES LTD.</v>
      </c>
      <c r="J7" s="7">
        <f t="shared" si="2"/>
        <v>3.5548350000000002</v>
      </c>
    </row>
    <row r="8" spans="1:16" x14ac:dyDescent="0.25">
      <c r="A8" s="21" t="s">
        <v>493</v>
      </c>
      <c r="B8" s="8" t="s">
        <v>80</v>
      </c>
      <c r="C8" s="8" t="s">
        <v>81</v>
      </c>
      <c r="D8" s="8" t="s">
        <v>82</v>
      </c>
      <c r="E8" s="8">
        <v>3.509258</v>
      </c>
      <c r="F8" s="21" t="str">
        <f>VLOOKUP(C8,'Group Class'!A:B,2,0)</f>
        <v>-</v>
      </c>
      <c r="G8" s="21" t="str">
        <f t="shared" si="0"/>
        <v>JSW STEEL LTD.</v>
      </c>
      <c r="I8" s="13" t="str">
        <f t="shared" si="1"/>
        <v>JSW STEEL LTD.</v>
      </c>
      <c r="J8" s="7">
        <f t="shared" si="2"/>
        <v>3.509258</v>
      </c>
    </row>
    <row r="9" spans="1:16" x14ac:dyDescent="0.25">
      <c r="A9" s="21" t="s">
        <v>493</v>
      </c>
      <c r="B9" s="8" t="s">
        <v>116</v>
      </c>
      <c r="C9" s="8" t="s">
        <v>117</v>
      </c>
      <c r="D9" s="8" t="s">
        <v>90</v>
      </c>
      <c r="E9" s="8">
        <v>2.931991</v>
      </c>
      <c r="F9" s="21" t="str">
        <f>VLOOKUP(C9,'Group Class'!A:B,2,0)</f>
        <v>TATA</v>
      </c>
      <c r="G9" s="21" t="str">
        <f t="shared" si="0"/>
        <v>TATA MOTORS LTD.</v>
      </c>
    </row>
    <row r="10" spans="1:16" x14ac:dyDescent="0.25">
      <c r="A10" s="21" t="s">
        <v>493</v>
      </c>
      <c r="B10" s="8" t="s">
        <v>38</v>
      </c>
      <c r="C10" s="8" t="s">
        <v>39</v>
      </c>
      <c r="D10" s="8" t="s">
        <v>40</v>
      </c>
      <c r="E10" s="8">
        <v>2.859979</v>
      </c>
      <c r="F10" s="21" t="str">
        <f>VLOOKUP(C10,'Group Class'!A:B,2,0)</f>
        <v>-</v>
      </c>
      <c r="G10" s="21" t="str">
        <f t="shared" si="0"/>
        <v>CIPLA LTD.</v>
      </c>
    </row>
    <row r="11" spans="1:16" x14ac:dyDescent="0.25">
      <c r="A11" s="21" t="s">
        <v>493</v>
      </c>
      <c r="B11" s="8" t="s">
        <v>46</v>
      </c>
      <c r="C11" s="8" t="s">
        <v>47</v>
      </c>
      <c r="D11" s="8" t="s">
        <v>40</v>
      </c>
      <c r="E11" s="8">
        <v>2.7311649999999998</v>
      </c>
      <c r="F11" s="21" t="str">
        <f>VLOOKUP(C11,'Group Class'!A:B,2,0)</f>
        <v>-</v>
      </c>
      <c r="G11" s="21" t="str">
        <f t="shared" si="0"/>
        <v>DR. REDDY'S LABORATORIES LTD.</v>
      </c>
    </row>
    <row r="12" spans="1:16" x14ac:dyDescent="0.25">
      <c r="A12" s="21" t="s">
        <v>493</v>
      </c>
      <c r="B12" s="8" t="s">
        <v>499</v>
      </c>
      <c r="C12" s="8" t="s">
        <v>500</v>
      </c>
      <c r="D12" s="8" t="s">
        <v>501</v>
      </c>
      <c r="E12" s="8">
        <v>2.3604270000000001</v>
      </c>
      <c r="F12" s="21" t="str">
        <f>VLOOKUP(C12,'Group Class'!A:B,2,0)</f>
        <v>-</v>
      </c>
      <c r="G12" s="21" t="str">
        <f t="shared" si="0"/>
        <v>BHARAT ELECTRONICS LTD.</v>
      </c>
    </row>
    <row r="13" spans="1:16" x14ac:dyDescent="0.25">
      <c r="A13" s="21" t="s">
        <v>493</v>
      </c>
      <c r="B13" s="8" t="s">
        <v>44</v>
      </c>
      <c r="C13" s="8" t="s">
        <v>45</v>
      </c>
      <c r="D13" s="8" t="s">
        <v>40</v>
      </c>
      <c r="E13" s="8">
        <v>2.1949550000000002</v>
      </c>
      <c r="F13" s="21" t="str">
        <f>VLOOKUP(C13,'Group Class'!A:B,2,0)</f>
        <v>-</v>
      </c>
      <c r="G13" s="21" t="str">
        <f t="shared" si="0"/>
        <v>DIVI'S LABORATORIES LTD.</v>
      </c>
    </row>
    <row r="14" spans="1:16" x14ac:dyDescent="0.25">
      <c r="A14" s="21" t="s">
        <v>493</v>
      </c>
      <c r="B14" s="8" t="s">
        <v>129</v>
      </c>
      <c r="C14" s="8" t="s">
        <v>130</v>
      </c>
      <c r="D14" s="8" t="s">
        <v>131</v>
      </c>
      <c r="E14" s="8">
        <v>2.0966719999999999</v>
      </c>
      <c r="F14" s="21" t="str">
        <f>VLOOKUP(C14,'Group Class'!A:B,2,0)</f>
        <v>-</v>
      </c>
      <c r="G14" s="21" t="str">
        <f t="shared" si="0"/>
        <v>UPL LTD.</v>
      </c>
    </row>
    <row r="15" spans="1:16" x14ac:dyDescent="0.25">
      <c r="A15" s="21" t="s">
        <v>493</v>
      </c>
      <c r="B15" s="8" t="s">
        <v>536</v>
      </c>
      <c r="C15" s="8" t="s">
        <v>537</v>
      </c>
      <c r="D15" s="8" t="s">
        <v>538</v>
      </c>
      <c r="E15" s="8">
        <v>1.9259569999999999</v>
      </c>
      <c r="F15" s="21" t="str">
        <f>VLOOKUP(C15,'Group Class'!A:B,2,0)</f>
        <v>-</v>
      </c>
      <c r="G15" s="21" t="str">
        <f t="shared" si="0"/>
        <v>VEDANTA LTD.</v>
      </c>
    </row>
    <row r="16" spans="1:16" x14ac:dyDescent="0.25">
      <c r="A16" s="21" t="s">
        <v>493</v>
      </c>
      <c r="B16" s="8" t="s">
        <v>530</v>
      </c>
      <c r="C16" s="8" t="s">
        <v>531</v>
      </c>
      <c r="D16" s="8" t="s">
        <v>143</v>
      </c>
      <c r="E16" s="8">
        <v>1.808311</v>
      </c>
      <c r="F16" s="21" t="str">
        <f>VLOOKUP(C16,'Group Class'!A:B,2,0)</f>
        <v>-</v>
      </c>
      <c r="G16" s="21" t="str">
        <f t="shared" si="0"/>
        <v>SIEMENS LTD.</v>
      </c>
    </row>
    <row r="17" spans="1:7" x14ac:dyDescent="0.25">
      <c r="A17" s="21" t="s">
        <v>493</v>
      </c>
      <c r="B17" s="8" t="s">
        <v>526</v>
      </c>
      <c r="C17" s="8" t="s">
        <v>527</v>
      </c>
      <c r="D17" s="8" t="s">
        <v>163</v>
      </c>
      <c r="E17" s="8">
        <v>1.806122</v>
      </c>
      <c r="F17" s="21" t="str">
        <f>VLOOKUP(C17,'Group Class'!A:B,2,0)</f>
        <v>-</v>
      </c>
      <c r="G17" s="21" t="str">
        <f t="shared" si="0"/>
        <v>PIDILITE INDUSTRIES LTD.</v>
      </c>
    </row>
    <row r="18" spans="1:7" x14ac:dyDescent="0.25">
      <c r="A18" s="21" t="s">
        <v>493</v>
      </c>
      <c r="B18" s="8" t="s">
        <v>32</v>
      </c>
      <c r="C18" s="8" t="s">
        <v>33</v>
      </c>
      <c r="D18" s="8" t="s">
        <v>34</v>
      </c>
      <c r="E18" s="8">
        <v>1.740931</v>
      </c>
      <c r="F18" s="21" t="str">
        <f>VLOOKUP(C18,'Group Class'!A:B,2,0)</f>
        <v>-</v>
      </c>
      <c r="G18" s="21" t="str">
        <f t="shared" si="0"/>
        <v>BHARAT PETROLEUM CORPORATION LTD.</v>
      </c>
    </row>
    <row r="19" spans="1:7" x14ac:dyDescent="0.25">
      <c r="A19" s="21" t="s">
        <v>493</v>
      </c>
      <c r="B19" s="8" t="s">
        <v>532</v>
      </c>
      <c r="C19" s="8" t="s">
        <v>533</v>
      </c>
      <c r="D19" s="8" t="s">
        <v>163</v>
      </c>
      <c r="E19" s="8">
        <v>1.6470370000000001</v>
      </c>
      <c r="F19" s="21" t="str">
        <f>VLOOKUP(C19,'Group Class'!A:B,2,0)</f>
        <v>-</v>
      </c>
      <c r="G19" s="21" t="str">
        <f t="shared" si="0"/>
        <v>SRF LTD.</v>
      </c>
    </row>
    <row r="20" spans="1:7" x14ac:dyDescent="0.25">
      <c r="A20" s="21" t="s">
        <v>493</v>
      </c>
      <c r="B20" s="8" t="s">
        <v>48</v>
      </c>
      <c r="C20" s="8" t="s">
        <v>49</v>
      </c>
      <c r="D20" s="8" t="s">
        <v>22</v>
      </c>
      <c r="E20" s="8">
        <v>1.645826</v>
      </c>
      <c r="F20" s="21" t="str">
        <f>VLOOKUP(C20,'Group Class'!A:B,2,0)</f>
        <v>-</v>
      </c>
      <c r="G20" s="21" t="str">
        <f t="shared" si="0"/>
        <v>EICHER MOTORS LTD.</v>
      </c>
    </row>
    <row r="21" spans="1:7" x14ac:dyDescent="0.25">
      <c r="A21" s="21" t="s">
        <v>493</v>
      </c>
      <c r="B21" s="8" t="s">
        <v>522</v>
      </c>
      <c r="C21" s="8" t="s">
        <v>523</v>
      </c>
      <c r="D21" s="8" t="s">
        <v>34</v>
      </c>
      <c r="E21" s="8">
        <v>1.61947</v>
      </c>
      <c r="F21" s="21" t="str">
        <f>VLOOKUP(C21,'Group Class'!A:B,2,0)</f>
        <v>-</v>
      </c>
      <c r="G21" s="21" t="str">
        <f t="shared" si="0"/>
        <v>INDIAN OIL CORPORATION LTD.</v>
      </c>
    </row>
    <row r="22" spans="1:7" x14ac:dyDescent="0.25">
      <c r="A22" s="21" t="s">
        <v>493</v>
      </c>
      <c r="B22" s="8" t="s">
        <v>20</v>
      </c>
      <c r="C22" s="8" t="s">
        <v>21</v>
      </c>
      <c r="D22" s="8" t="s">
        <v>22</v>
      </c>
      <c r="E22" s="8">
        <v>1.5626899999999999</v>
      </c>
      <c r="F22" s="21" t="str">
        <f>VLOOKUP(C22,'Group Class'!A:B,2,0)</f>
        <v>BAJAJ</v>
      </c>
      <c r="G22" s="21" t="str">
        <f t="shared" si="0"/>
        <v>BAJAJ AUTO LTD.</v>
      </c>
    </row>
    <row r="23" spans="1:7" x14ac:dyDescent="0.25">
      <c r="A23" s="21" t="s">
        <v>493</v>
      </c>
      <c r="B23" s="8" t="s">
        <v>195</v>
      </c>
      <c r="C23" s="8" t="s">
        <v>196</v>
      </c>
      <c r="D23" s="8" t="s">
        <v>156</v>
      </c>
      <c r="E23" s="8">
        <v>1.553536</v>
      </c>
      <c r="F23" s="21" t="str">
        <f>VLOOKUP(C23,'Group Class'!A:B,2,0)</f>
        <v>-</v>
      </c>
      <c r="G23" s="21" t="str">
        <f t="shared" si="0"/>
        <v>BHARAT FORGE LTD.</v>
      </c>
    </row>
    <row r="24" spans="1:7" x14ac:dyDescent="0.25">
      <c r="A24" s="21" t="s">
        <v>493</v>
      </c>
      <c r="B24" s="8" t="s">
        <v>517</v>
      </c>
      <c r="C24" s="8" t="s">
        <v>518</v>
      </c>
      <c r="D24" s="8" t="s">
        <v>236</v>
      </c>
      <c r="E24" s="8">
        <v>1.5387280000000001</v>
      </c>
      <c r="F24" s="21" t="str">
        <f>VLOOKUP(C24,'Group Class'!A:B,2,0)</f>
        <v>-</v>
      </c>
      <c r="G24" s="21" t="str">
        <f t="shared" si="0"/>
        <v>HAVELLS INDIA LTD.</v>
      </c>
    </row>
    <row r="25" spans="1:7" x14ac:dyDescent="0.25">
      <c r="A25" s="21" t="s">
        <v>493</v>
      </c>
      <c r="B25" s="8" t="s">
        <v>169</v>
      </c>
      <c r="C25" s="8" t="s">
        <v>170</v>
      </c>
      <c r="D25" s="8" t="s">
        <v>171</v>
      </c>
      <c r="E25" s="8">
        <v>1.49282</v>
      </c>
      <c r="F25" s="21" t="str">
        <f>VLOOKUP(C25,'Group Class'!A:B,2,0)</f>
        <v>-</v>
      </c>
      <c r="G25" s="21" t="str">
        <f t="shared" si="0"/>
        <v>ASHOK LEYLAND LTD.</v>
      </c>
    </row>
    <row r="26" spans="1:7" x14ac:dyDescent="0.25">
      <c r="A26" s="21" t="s">
        <v>493</v>
      </c>
      <c r="B26" s="8" t="s">
        <v>515</v>
      </c>
      <c r="C26" s="8" t="s">
        <v>516</v>
      </c>
      <c r="D26" s="8" t="s">
        <v>501</v>
      </c>
      <c r="E26" s="8">
        <v>1.48119</v>
      </c>
      <c r="F26" s="21" t="str">
        <f>VLOOKUP(C26,'Group Class'!A:B,2,0)</f>
        <v>-</v>
      </c>
      <c r="G26" s="21" t="str">
        <f t="shared" si="0"/>
        <v>HINDUSTAN AERONAUTICS LTD.</v>
      </c>
    </row>
    <row r="27" spans="1:7" x14ac:dyDescent="0.25">
      <c r="A27" s="21" t="s">
        <v>493</v>
      </c>
      <c r="B27" s="8" t="s">
        <v>164</v>
      </c>
      <c r="C27" s="8" t="s">
        <v>165</v>
      </c>
      <c r="D27" s="8" t="s">
        <v>166</v>
      </c>
      <c r="E27" s="8">
        <v>1.3648290000000001</v>
      </c>
      <c r="F27" s="21" t="str">
        <f>VLOOKUP(C27,'Group Class'!A:B,2,0)</f>
        <v>-</v>
      </c>
      <c r="G27" s="21" t="str">
        <f t="shared" si="0"/>
        <v>APL APOLLO TUBES LTD.</v>
      </c>
    </row>
    <row r="28" spans="1:7" x14ac:dyDescent="0.25">
      <c r="A28" s="21" t="s">
        <v>493</v>
      </c>
      <c r="B28" s="8" t="s">
        <v>222</v>
      </c>
      <c r="C28" s="8" t="s">
        <v>223</v>
      </c>
      <c r="D28" s="8" t="s">
        <v>799</v>
      </c>
      <c r="E28" s="8">
        <v>1.3535630000000001</v>
      </c>
      <c r="F28" s="21" t="str">
        <f>VLOOKUP(C28,'Group Class'!A:B,2,0)</f>
        <v>-</v>
      </c>
      <c r="G28" s="21" t="str">
        <f t="shared" si="0"/>
        <v>CUMMINS INDIA LTD.</v>
      </c>
    </row>
    <row r="29" spans="1:7" x14ac:dyDescent="0.25">
      <c r="A29" s="21" t="s">
        <v>493</v>
      </c>
      <c r="B29" s="8" t="s">
        <v>204</v>
      </c>
      <c r="C29" s="8" t="s">
        <v>205</v>
      </c>
      <c r="D29" s="8" t="s">
        <v>143</v>
      </c>
      <c r="E29" s="8">
        <v>1.3463529999999999</v>
      </c>
      <c r="F29" s="21" t="str">
        <f>VLOOKUP(C29,'Group Class'!A:B,2,0)</f>
        <v>-</v>
      </c>
      <c r="G29" s="21" t="str">
        <f t="shared" si="0"/>
        <v>CG POWER AND INDUSTRIAL SOLUTIONS LTD.</v>
      </c>
    </row>
    <row r="30" spans="1:7" x14ac:dyDescent="0.25">
      <c r="A30" s="21" t="s">
        <v>493</v>
      </c>
      <c r="B30" s="8" t="s">
        <v>64</v>
      </c>
      <c r="C30" s="8" t="s">
        <v>65</v>
      </c>
      <c r="D30" s="8" t="s">
        <v>22</v>
      </c>
      <c r="E30" s="8">
        <v>1.2978449999999999</v>
      </c>
      <c r="F30" s="21" t="str">
        <f>VLOOKUP(C30,'Group Class'!A:B,2,0)</f>
        <v>-</v>
      </c>
      <c r="G30" s="21" t="str">
        <f t="shared" si="0"/>
        <v>HERO MOTOCORP LTD.</v>
      </c>
    </row>
    <row r="31" spans="1:7" x14ac:dyDescent="0.25">
      <c r="A31" s="21" t="s">
        <v>493</v>
      </c>
      <c r="B31" s="8" t="s">
        <v>172</v>
      </c>
      <c r="C31" s="8" t="s">
        <v>173</v>
      </c>
      <c r="D31" s="8" t="s">
        <v>174</v>
      </c>
      <c r="E31" s="8">
        <v>1.2628729999999999</v>
      </c>
      <c r="F31" s="21" t="str">
        <f>VLOOKUP(C31,'Group Class'!A:B,2,0)</f>
        <v>-</v>
      </c>
      <c r="G31" s="21" t="str">
        <f t="shared" si="0"/>
        <v>ASTRAL LTD.</v>
      </c>
    </row>
    <row r="32" spans="1:7" x14ac:dyDescent="0.25">
      <c r="A32" s="21" t="s">
        <v>493</v>
      </c>
      <c r="B32" s="8" t="s">
        <v>380</v>
      </c>
      <c r="C32" s="8" t="s">
        <v>381</v>
      </c>
      <c r="D32" s="8" t="s">
        <v>382</v>
      </c>
      <c r="E32" s="8">
        <v>1.2529220000000001</v>
      </c>
      <c r="F32" s="21" t="str">
        <f>VLOOKUP(C32,'Group Class'!A:B,2,0)</f>
        <v>-</v>
      </c>
      <c r="G32" s="21" t="str">
        <f t="shared" si="0"/>
        <v>PAGE INDUSTRIES LTD.</v>
      </c>
    </row>
    <row r="33" spans="1:7" x14ac:dyDescent="0.25">
      <c r="A33" s="21" t="s">
        <v>493</v>
      </c>
      <c r="B33" s="8" t="s">
        <v>528</v>
      </c>
      <c r="C33" s="8" t="s">
        <v>529</v>
      </c>
      <c r="D33" s="8" t="s">
        <v>131</v>
      </c>
      <c r="E33" s="8">
        <v>1.2522740000000001</v>
      </c>
      <c r="F33" s="21" t="str">
        <f>VLOOKUP(C33,'Group Class'!A:B,2,0)</f>
        <v>-</v>
      </c>
      <c r="G33" s="21" t="str">
        <f t="shared" si="0"/>
        <v>PI INDUSTRIES LTD.</v>
      </c>
    </row>
    <row r="34" spans="1:7" x14ac:dyDescent="0.25">
      <c r="A34" s="21" t="s">
        <v>493</v>
      </c>
      <c r="B34" s="8" t="s">
        <v>443</v>
      </c>
      <c r="C34" s="8" t="s">
        <v>444</v>
      </c>
      <c r="D34" s="8" t="s">
        <v>174</v>
      </c>
      <c r="E34" s="8">
        <v>1.1370610000000001</v>
      </c>
      <c r="F34" s="21" t="str">
        <f>VLOOKUP(C34,'Group Class'!A:B,2,0)</f>
        <v>-</v>
      </c>
      <c r="G34" s="21" t="str">
        <f t="shared" ref="G34:G65" si="3">C34</f>
        <v>SUPREME INDUSTRIES LTD.</v>
      </c>
    </row>
    <row r="35" spans="1:7" x14ac:dyDescent="0.25">
      <c r="A35" s="21" t="s">
        <v>493</v>
      </c>
      <c r="B35" s="8" t="s">
        <v>219</v>
      </c>
      <c r="C35" s="8" t="s">
        <v>220</v>
      </c>
      <c r="D35" s="8" t="s">
        <v>221</v>
      </c>
      <c r="E35" s="8">
        <v>1.060624</v>
      </c>
      <c r="F35" s="21" t="str">
        <f>VLOOKUP(C35,'Group Class'!A:B,2,0)</f>
        <v>-</v>
      </c>
      <c r="G35" s="21" t="str">
        <f t="shared" si="3"/>
        <v>CROMPTON GREAVES CONSUMER ELECTRICALS LTD.</v>
      </c>
    </row>
    <row r="36" spans="1:7" x14ac:dyDescent="0.25">
      <c r="A36" s="21" t="s">
        <v>493</v>
      </c>
      <c r="B36" s="8" t="s">
        <v>141</v>
      </c>
      <c r="C36" s="8" t="s">
        <v>142</v>
      </c>
      <c r="D36" s="8" t="s">
        <v>143</v>
      </c>
      <c r="E36" s="8">
        <v>1.04406</v>
      </c>
      <c r="F36" s="21" t="str">
        <f>VLOOKUP(C36,'Group Class'!A:B,2,0)</f>
        <v>-</v>
      </c>
      <c r="G36" s="21" t="str">
        <f t="shared" si="3"/>
        <v>ABB INDIA LTD.</v>
      </c>
    </row>
    <row r="37" spans="1:7" x14ac:dyDescent="0.25">
      <c r="A37" s="21" t="s">
        <v>493</v>
      </c>
      <c r="B37" s="8" t="s">
        <v>456</v>
      </c>
      <c r="C37" s="8" t="s">
        <v>457</v>
      </c>
      <c r="D37" s="8" t="s">
        <v>242</v>
      </c>
      <c r="E37" s="8">
        <v>0.98385999999999996</v>
      </c>
      <c r="F37" s="21" t="str">
        <f>VLOOKUP(C37,'Group Class'!A:B,2,0)</f>
        <v>-</v>
      </c>
      <c r="G37" s="21" t="str">
        <f t="shared" si="3"/>
        <v>TUBE INVESTMENTS OF INDIA LTD.</v>
      </c>
    </row>
    <row r="38" spans="1:7" x14ac:dyDescent="0.25">
      <c r="A38" s="21" t="s">
        <v>493</v>
      </c>
      <c r="B38" s="8" t="s">
        <v>480</v>
      </c>
      <c r="C38" s="8" t="s">
        <v>481</v>
      </c>
      <c r="D38" s="8" t="s">
        <v>221</v>
      </c>
      <c r="E38" s="8">
        <v>0.96593799999999996</v>
      </c>
      <c r="F38" s="21" t="str">
        <f>VLOOKUP(C38,'Group Class'!A:B,2,0)</f>
        <v>TATA</v>
      </c>
      <c r="G38" s="21" t="str">
        <f t="shared" si="3"/>
        <v>VOLTAS LTD.</v>
      </c>
    </row>
    <row r="39" spans="1:7" x14ac:dyDescent="0.25">
      <c r="A39" s="21" t="s">
        <v>493</v>
      </c>
      <c r="B39" s="8" t="s">
        <v>346</v>
      </c>
      <c r="C39" s="8" t="s">
        <v>347</v>
      </c>
      <c r="D39" s="8" t="s">
        <v>40</v>
      </c>
      <c r="E39" s="8">
        <v>0.92331799999999997</v>
      </c>
      <c r="F39" s="21" t="str">
        <f>VLOOKUP(C39,'Group Class'!A:B,2,0)</f>
        <v>-</v>
      </c>
      <c r="G39" s="21" t="str">
        <f t="shared" si="3"/>
        <v>LUPIN LTD.</v>
      </c>
    </row>
    <row r="40" spans="1:7" x14ac:dyDescent="0.25">
      <c r="A40" s="21" t="s">
        <v>493</v>
      </c>
      <c r="B40" s="8" t="s">
        <v>400</v>
      </c>
      <c r="C40" s="8" t="s">
        <v>401</v>
      </c>
      <c r="D40" s="8" t="s">
        <v>402</v>
      </c>
      <c r="E40" s="8">
        <v>0.88024500000000006</v>
      </c>
      <c r="F40" s="21" t="str">
        <f>VLOOKUP(C40,'Group Class'!A:B,2,0)</f>
        <v>-</v>
      </c>
      <c r="G40" s="21" t="str">
        <f t="shared" si="3"/>
        <v>POLYCAB INDIA LTD.</v>
      </c>
    </row>
    <row r="41" spans="1:7" x14ac:dyDescent="0.25">
      <c r="A41" s="21" t="s">
        <v>493</v>
      </c>
      <c r="B41" s="8" t="s">
        <v>448</v>
      </c>
      <c r="C41" s="8" t="s">
        <v>449</v>
      </c>
      <c r="D41" s="8" t="s">
        <v>208</v>
      </c>
      <c r="E41" s="8">
        <v>0.79883400000000004</v>
      </c>
      <c r="F41" s="21" t="str">
        <f>VLOOKUP(C41,'Group Class'!A:B,2,0)</f>
        <v>TATA</v>
      </c>
      <c r="G41" s="21" t="str">
        <f t="shared" si="3"/>
        <v>TATA CHEMICALS LTD.</v>
      </c>
    </row>
    <row r="42" spans="1:7" x14ac:dyDescent="0.25">
      <c r="A42" s="21" t="s">
        <v>493</v>
      </c>
      <c r="B42" s="8" t="s">
        <v>154</v>
      </c>
      <c r="C42" s="8" t="s">
        <v>155</v>
      </c>
      <c r="D42" s="8" t="s">
        <v>156</v>
      </c>
      <c r="E42" s="8">
        <v>0.75540499999999999</v>
      </c>
      <c r="F42" s="21" t="str">
        <f>VLOOKUP(C42,'Group Class'!A:B,2,0)</f>
        <v>-</v>
      </c>
      <c r="G42" s="21" t="str">
        <f t="shared" si="3"/>
        <v>AIA ENGINEERING LTD.</v>
      </c>
    </row>
    <row r="43" spans="1:7" x14ac:dyDescent="0.25">
      <c r="A43" s="21" t="s">
        <v>493</v>
      </c>
      <c r="B43" s="8" t="s">
        <v>534</v>
      </c>
      <c r="C43" s="8" t="s">
        <v>535</v>
      </c>
      <c r="D43" s="8" t="s">
        <v>40</v>
      </c>
      <c r="E43" s="8">
        <v>0.72251100000000001</v>
      </c>
      <c r="F43" s="21" t="str">
        <f>VLOOKUP(C43,'Group Class'!A:B,2,0)</f>
        <v>-</v>
      </c>
      <c r="G43" s="21" t="str">
        <f t="shared" si="3"/>
        <v>TORRENT PHARMACEUTICALS LTD.</v>
      </c>
    </row>
    <row r="44" spans="1:7" x14ac:dyDescent="0.25">
      <c r="A44" s="21" t="s">
        <v>493</v>
      </c>
      <c r="B44" s="8" t="s">
        <v>227</v>
      </c>
      <c r="C44" s="8" t="s">
        <v>228</v>
      </c>
      <c r="D44" s="8" t="s">
        <v>163</v>
      </c>
      <c r="E44" s="8">
        <v>0.71945499999999996</v>
      </c>
      <c r="F44" s="21" t="str">
        <f>VLOOKUP(C44,'Group Class'!A:B,2,0)</f>
        <v>-</v>
      </c>
      <c r="G44" s="21" t="str">
        <f t="shared" si="3"/>
        <v>DEEPAK NITRITE LTD.</v>
      </c>
    </row>
    <row r="45" spans="1:7" x14ac:dyDescent="0.25">
      <c r="A45" s="21" t="s">
        <v>493</v>
      </c>
      <c r="B45" s="8" t="s">
        <v>367</v>
      </c>
      <c r="C45" s="8" t="s">
        <v>368</v>
      </c>
      <c r="D45" s="8" t="s">
        <v>208</v>
      </c>
      <c r="E45" s="8">
        <v>0.71099299999999999</v>
      </c>
      <c r="F45" s="21" t="str">
        <f>VLOOKUP(C45,'Group Class'!A:B,2,0)</f>
        <v>-</v>
      </c>
      <c r="G45" s="21" t="str">
        <f t="shared" si="3"/>
        <v>NAVIN FLUORINE INTERNATIONAL LTD.</v>
      </c>
    </row>
    <row r="46" spans="1:7" x14ac:dyDescent="0.25">
      <c r="A46" s="21" t="s">
        <v>493</v>
      </c>
      <c r="B46" s="8" t="s">
        <v>421</v>
      </c>
      <c r="C46" s="8" t="s">
        <v>422</v>
      </c>
      <c r="D46" s="8" t="s">
        <v>801</v>
      </c>
      <c r="E46" s="8">
        <v>0.70862000000000003</v>
      </c>
      <c r="F46" s="21" t="str">
        <f>VLOOKUP(C46,'Group Class'!A:B,2,0)</f>
        <v>-</v>
      </c>
      <c r="G46" s="21" t="str">
        <f t="shared" si="3"/>
        <v>SKF INDIA LTD.</v>
      </c>
    </row>
    <row r="47" spans="1:7" x14ac:dyDescent="0.25">
      <c r="A47" s="21" t="s">
        <v>493</v>
      </c>
      <c r="B47" s="8" t="s">
        <v>356</v>
      </c>
      <c r="C47" s="8" t="s">
        <v>357</v>
      </c>
      <c r="D47" s="8" t="s">
        <v>187</v>
      </c>
      <c r="E47" s="8">
        <v>0.68284900000000004</v>
      </c>
      <c r="F47" s="21" t="str">
        <f>VLOOKUP(C47,'Group Class'!A:B,2,0)</f>
        <v>-</v>
      </c>
      <c r="G47" s="21" t="str">
        <f t="shared" si="3"/>
        <v>MRF LTD.</v>
      </c>
    </row>
    <row r="48" spans="1:7" x14ac:dyDescent="0.25">
      <c r="A48" s="21" t="s">
        <v>493</v>
      </c>
      <c r="B48" s="8" t="s">
        <v>335</v>
      </c>
      <c r="C48" s="8" t="s">
        <v>336</v>
      </c>
      <c r="D48" s="8" t="s">
        <v>40</v>
      </c>
      <c r="E48" s="8">
        <v>0.67320100000000005</v>
      </c>
      <c r="F48" s="21" t="str">
        <f>VLOOKUP(C48,'Group Class'!A:B,2,0)</f>
        <v>-</v>
      </c>
      <c r="G48" s="21" t="str">
        <f t="shared" si="3"/>
        <v>LAURUS LABS LTD.</v>
      </c>
    </row>
    <row r="49" spans="1:7" x14ac:dyDescent="0.25">
      <c r="A49" s="21" t="s">
        <v>493</v>
      </c>
      <c r="B49" s="8" t="s">
        <v>185</v>
      </c>
      <c r="C49" s="8" t="s">
        <v>186</v>
      </c>
      <c r="D49" s="8" t="s">
        <v>187</v>
      </c>
      <c r="E49" s="8">
        <v>0.65215999999999996</v>
      </c>
      <c r="F49" s="21" t="str">
        <f>VLOOKUP(C49,'Group Class'!A:B,2,0)</f>
        <v>-</v>
      </c>
      <c r="G49" s="21" t="str">
        <f t="shared" si="3"/>
        <v>BALKRISHNA INDUSTRIES LTD.</v>
      </c>
    </row>
    <row r="50" spans="1:7" x14ac:dyDescent="0.25">
      <c r="A50" s="21" t="s">
        <v>493</v>
      </c>
      <c r="B50" s="8" t="s">
        <v>266</v>
      </c>
      <c r="C50" s="8" t="s">
        <v>267</v>
      </c>
      <c r="D50" s="8" t="s">
        <v>801</v>
      </c>
      <c r="E50" s="8">
        <v>0.64453899999999997</v>
      </c>
      <c r="F50" s="21" t="str">
        <f>VLOOKUP(C50,'Group Class'!A:B,2,0)</f>
        <v>-</v>
      </c>
      <c r="G50" s="21" t="str">
        <f t="shared" si="3"/>
        <v>GRINDWELL NORTON LTD.</v>
      </c>
    </row>
    <row r="51" spans="1:7" x14ac:dyDescent="0.25">
      <c r="A51" s="21" t="s">
        <v>493</v>
      </c>
      <c r="B51" s="8" t="s">
        <v>284</v>
      </c>
      <c r="C51" s="8" t="s">
        <v>285</v>
      </c>
      <c r="D51" s="8" t="s">
        <v>802</v>
      </c>
      <c r="E51" s="8">
        <v>0.60173699999999997</v>
      </c>
      <c r="F51" s="21" t="str">
        <f>VLOOKUP(C51,'Group Class'!A:B,2,0)</f>
        <v>-</v>
      </c>
      <c r="G51" s="21" t="str">
        <f t="shared" si="3"/>
        <v>HONEYWELL AUTOMATION INDIA LTD.</v>
      </c>
    </row>
    <row r="52" spans="1:7" x14ac:dyDescent="0.25">
      <c r="A52" s="21" t="s">
        <v>493</v>
      </c>
      <c r="B52" s="8" t="s">
        <v>175</v>
      </c>
      <c r="C52" s="8" t="s">
        <v>176</v>
      </c>
      <c r="D52" s="8" t="s">
        <v>163</v>
      </c>
      <c r="E52" s="8">
        <v>0.60173100000000002</v>
      </c>
      <c r="F52" s="21" t="str">
        <f>VLOOKUP(C52,'Group Class'!A:B,2,0)</f>
        <v>-</v>
      </c>
      <c r="G52" s="21" t="str">
        <f t="shared" si="3"/>
        <v>ATUL LTD.</v>
      </c>
    </row>
    <row r="53" spans="1:7" x14ac:dyDescent="0.25">
      <c r="A53" s="21" t="s">
        <v>493</v>
      </c>
      <c r="B53" s="8" t="s">
        <v>180</v>
      </c>
      <c r="C53" s="8" t="s">
        <v>181</v>
      </c>
      <c r="D53" s="8" t="s">
        <v>40</v>
      </c>
      <c r="E53" s="8">
        <v>0.59643299999999999</v>
      </c>
      <c r="F53" s="21" t="str">
        <f>VLOOKUP(C53,'Group Class'!A:B,2,0)</f>
        <v>-</v>
      </c>
      <c r="G53" s="21" t="str">
        <f t="shared" si="3"/>
        <v>AUROBINDO PHARMA LTD.</v>
      </c>
    </row>
    <row r="54" spans="1:7" x14ac:dyDescent="0.25">
      <c r="A54" s="21" t="s">
        <v>493</v>
      </c>
      <c r="B54" s="8" t="s">
        <v>213</v>
      </c>
      <c r="C54" s="8" t="s">
        <v>214</v>
      </c>
      <c r="D54" s="8" t="s">
        <v>215</v>
      </c>
      <c r="E54" s="8">
        <v>0.560585</v>
      </c>
      <c r="F54" s="21" t="str">
        <f>VLOOKUP(C54,'Group Class'!A:B,2,0)</f>
        <v>-</v>
      </c>
      <c r="G54" s="21" t="str">
        <f t="shared" si="3"/>
        <v>COROMANDEL INTERNATIONAL LTD.</v>
      </c>
    </row>
    <row r="55" spans="1:7" x14ac:dyDescent="0.25">
      <c r="A55" s="21" t="s">
        <v>493</v>
      </c>
      <c r="B55" s="8" t="s">
        <v>502</v>
      </c>
      <c r="C55" s="8" t="s">
        <v>503</v>
      </c>
      <c r="D55" s="8" t="s">
        <v>40</v>
      </c>
      <c r="E55" s="8">
        <v>0.54251099999999997</v>
      </c>
      <c r="F55" s="21" t="str">
        <f>VLOOKUP(C55,'Group Class'!A:B,2,0)</f>
        <v>-</v>
      </c>
      <c r="G55" s="21" t="str">
        <f t="shared" si="3"/>
        <v>BIOCON LTD.</v>
      </c>
    </row>
    <row r="56" spans="1:7" x14ac:dyDescent="0.25">
      <c r="A56" s="21" t="s">
        <v>493</v>
      </c>
      <c r="B56" s="8" t="s">
        <v>504</v>
      </c>
      <c r="C56" s="8" t="s">
        <v>505</v>
      </c>
      <c r="D56" s="8" t="s">
        <v>242</v>
      </c>
      <c r="E56" s="8">
        <v>0.52666299999999999</v>
      </c>
      <c r="F56" s="21" t="str">
        <f>VLOOKUP(C56,'Group Class'!A:B,2,0)</f>
        <v>-</v>
      </c>
      <c r="G56" s="21" t="str">
        <f t="shared" si="3"/>
        <v>BOSCH LTD.</v>
      </c>
    </row>
    <row r="57" spans="1:7" x14ac:dyDescent="0.25">
      <c r="A57" s="21" t="s">
        <v>493</v>
      </c>
      <c r="B57" s="8" t="s">
        <v>524</v>
      </c>
      <c r="C57" s="8" t="s">
        <v>525</v>
      </c>
      <c r="D57" s="8" t="s">
        <v>242</v>
      </c>
      <c r="E57" s="8">
        <v>0.51800400000000002</v>
      </c>
      <c r="F57" s="21" t="str">
        <f>VLOOKUP(C57,'Group Class'!A:B,2,0)</f>
        <v>-</v>
      </c>
      <c r="G57" s="21" t="str">
        <f t="shared" si="3"/>
        <v>SAMVARDHANA MOTHERSON INTERNATIONAL LTD.</v>
      </c>
    </row>
    <row r="58" spans="1:7" x14ac:dyDescent="0.25">
      <c r="A58" s="21" t="s">
        <v>493</v>
      </c>
      <c r="B58" s="8" t="s">
        <v>234</v>
      </c>
      <c r="C58" s="8" t="s">
        <v>235</v>
      </c>
      <c r="D58" s="8" t="s">
        <v>236</v>
      </c>
      <c r="E58" s="8">
        <v>0.51449599999999995</v>
      </c>
      <c r="F58" s="21" t="str">
        <f>VLOOKUP(C58,'Group Class'!A:B,2,0)</f>
        <v>-</v>
      </c>
      <c r="G58" s="21" t="str">
        <f t="shared" si="3"/>
        <v>DIXON TECHNOLOGIES (INDIA) LTD.</v>
      </c>
    </row>
    <row r="59" spans="1:7" x14ac:dyDescent="0.25">
      <c r="A59" s="21" t="s">
        <v>493</v>
      </c>
      <c r="B59" s="8" t="s">
        <v>190</v>
      </c>
      <c r="C59" s="8" t="s">
        <v>191</v>
      </c>
      <c r="D59" s="8" t="s">
        <v>192</v>
      </c>
      <c r="E59" s="8">
        <v>0.51064799999999999</v>
      </c>
      <c r="F59" s="21" t="str">
        <f>VLOOKUP(C59,'Group Class'!A:B,2,0)</f>
        <v>-</v>
      </c>
      <c r="G59" s="21" t="str">
        <f t="shared" si="3"/>
        <v>BATA INDIA LTD.</v>
      </c>
    </row>
    <row r="60" spans="1:7" x14ac:dyDescent="0.25">
      <c r="A60" s="21" t="s">
        <v>493</v>
      </c>
      <c r="B60" s="8" t="s">
        <v>424</v>
      </c>
      <c r="C60" s="8" t="s">
        <v>425</v>
      </c>
      <c r="D60" s="8" t="s">
        <v>426</v>
      </c>
      <c r="E60" s="8">
        <v>0.50806899999999999</v>
      </c>
      <c r="F60" s="21" t="str">
        <f>VLOOKUP(C60,'Group Class'!A:B,2,0)</f>
        <v>-</v>
      </c>
      <c r="G60" s="21" t="str">
        <f t="shared" si="3"/>
        <v>SOLAR INDUSTRIES INDIA LTD.</v>
      </c>
    </row>
    <row r="61" spans="1:7" x14ac:dyDescent="0.25">
      <c r="A61" s="21" t="s">
        <v>493</v>
      </c>
      <c r="B61" s="8" t="s">
        <v>243</v>
      </c>
      <c r="C61" s="8" t="s">
        <v>244</v>
      </c>
      <c r="D61" s="8" t="s">
        <v>245</v>
      </c>
      <c r="E61" s="8">
        <v>0.47810999999999998</v>
      </c>
      <c r="F61" s="21" t="str">
        <f>VLOOKUP(C61,'Group Class'!A:B,2,0)</f>
        <v>-</v>
      </c>
      <c r="G61" s="21" t="str">
        <f t="shared" si="3"/>
        <v>ESCORTS KUBOTA LTD.</v>
      </c>
    </row>
    <row r="62" spans="1:7" x14ac:dyDescent="0.25">
      <c r="A62" s="21" t="s">
        <v>493</v>
      </c>
      <c r="B62" s="8" t="s">
        <v>321</v>
      </c>
      <c r="C62" s="8" t="s">
        <v>322</v>
      </c>
      <c r="D62" s="8" t="s">
        <v>803</v>
      </c>
      <c r="E62" s="8">
        <v>0.46238400000000002</v>
      </c>
      <c r="F62" s="21" t="str">
        <f>VLOOKUP(C62,'Group Class'!A:B,2,0)</f>
        <v>-</v>
      </c>
      <c r="G62" s="21" t="str">
        <f t="shared" si="3"/>
        <v>KAJARIA CERAMICS LTD.</v>
      </c>
    </row>
    <row r="63" spans="1:7" x14ac:dyDescent="0.25">
      <c r="A63" s="21" t="s">
        <v>493</v>
      </c>
      <c r="B63" s="8" t="s">
        <v>281</v>
      </c>
      <c r="C63" s="8" t="s">
        <v>282</v>
      </c>
      <c r="D63" s="8" t="s">
        <v>283</v>
      </c>
      <c r="E63" s="8">
        <v>0.43843799999999999</v>
      </c>
      <c r="F63" s="21" t="str">
        <f>VLOOKUP(C63,'Group Class'!A:B,2,0)</f>
        <v>-</v>
      </c>
      <c r="G63" s="21" t="str">
        <f t="shared" si="3"/>
        <v>HINDUSTAN ZINC LTD.</v>
      </c>
    </row>
    <row r="64" spans="1:7" x14ac:dyDescent="0.25">
      <c r="A64" s="21" t="s">
        <v>493</v>
      </c>
      <c r="B64" s="8" t="s">
        <v>427</v>
      </c>
      <c r="C64" s="8" t="s">
        <v>428</v>
      </c>
      <c r="D64" s="8" t="s">
        <v>242</v>
      </c>
      <c r="E64" s="8">
        <v>0.43784400000000001</v>
      </c>
      <c r="F64" s="21" t="str">
        <f>VLOOKUP(C64,'Group Class'!A:B,2,0)</f>
        <v>-</v>
      </c>
      <c r="G64" s="21" t="str">
        <f t="shared" si="3"/>
        <v>SONA BLW PRECISION FORGINGS LTD.</v>
      </c>
    </row>
    <row r="65" spans="1:7" x14ac:dyDescent="0.25">
      <c r="A65" s="21" t="s">
        <v>493</v>
      </c>
      <c r="B65" s="8" t="s">
        <v>508</v>
      </c>
      <c r="C65" s="8" t="s">
        <v>509</v>
      </c>
      <c r="D65" s="8" t="s">
        <v>40</v>
      </c>
      <c r="E65" s="8">
        <v>0.41190300000000002</v>
      </c>
      <c r="F65" s="21" t="str">
        <f>VLOOKUP(C65,'Group Class'!A:B,2,0)</f>
        <v>-</v>
      </c>
      <c r="G65" s="21" t="str">
        <f t="shared" si="3"/>
        <v>GLAND PHARMA LTD.</v>
      </c>
    </row>
    <row r="66" spans="1:7" x14ac:dyDescent="0.25">
      <c r="A66" s="21" t="s">
        <v>493</v>
      </c>
      <c r="B66" s="8" t="s">
        <v>437</v>
      </c>
      <c r="C66" s="8" t="s">
        <v>438</v>
      </c>
      <c r="D66" s="8" t="s">
        <v>242</v>
      </c>
      <c r="E66" s="8">
        <v>0.38175500000000001</v>
      </c>
      <c r="F66" s="21" t="str">
        <f>VLOOKUP(C66,'Group Class'!A:B,2,0)</f>
        <v>SUNDARAM</v>
      </c>
      <c r="G66" s="21" t="str">
        <f t="shared" ref="G66:G78" si="4">C66</f>
        <v>SUNDRAM FASTENERS LTD.</v>
      </c>
    </row>
    <row r="67" spans="1:7" x14ac:dyDescent="0.25">
      <c r="A67" s="21" t="s">
        <v>493</v>
      </c>
      <c r="B67" s="8" t="s">
        <v>339</v>
      </c>
      <c r="C67" s="8" t="s">
        <v>340</v>
      </c>
      <c r="D67" s="8" t="s">
        <v>341</v>
      </c>
      <c r="E67" s="8">
        <v>0.36787999999999998</v>
      </c>
      <c r="F67" s="21" t="str">
        <f>VLOOKUP(C67,'Group Class'!A:B,2,0)</f>
        <v>-</v>
      </c>
      <c r="G67" s="21" t="str">
        <f t="shared" si="4"/>
        <v>LINDE INDIA LTD.</v>
      </c>
    </row>
    <row r="68" spans="1:7" x14ac:dyDescent="0.25">
      <c r="A68" s="21" t="s">
        <v>493</v>
      </c>
      <c r="B68" s="8" t="s">
        <v>413</v>
      </c>
      <c r="C68" s="8" t="s">
        <v>414</v>
      </c>
      <c r="D68" s="8" t="s">
        <v>192</v>
      </c>
      <c r="E68" s="8">
        <v>0.30759799999999998</v>
      </c>
      <c r="F68" s="21" t="str">
        <f>VLOOKUP(C68,'Group Class'!A:B,2,0)</f>
        <v>-</v>
      </c>
      <c r="G68" s="21" t="str">
        <f t="shared" si="4"/>
        <v>RELAXO FOOTWEARS LTD.</v>
      </c>
    </row>
    <row r="69" spans="1:7" x14ac:dyDescent="0.25">
      <c r="A69" s="21" t="s">
        <v>493</v>
      </c>
      <c r="B69" s="8" t="s">
        <v>473</v>
      </c>
      <c r="C69" s="8" t="s">
        <v>474</v>
      </c>
      <c r="D69" s="8" t="s">
        <v>242</v>
      </c>
      <c r="E69" s="8">
        <v>0.30325099999999999</v>
      </c>
      <c r="F69" s="21" t="str">
        <f>VLOOKUP(C69,'Group Class'!A:B,2,0)</f>
        <v>-</v>
      </c>
      <c r="G69" s="21" t="str">
        <f t="shared" si="4"/>
        <v>UNO MINDA LTD.</v>
      </c>
    </row>
    <row r="70" spans="1:7" x14ac:dyDescent="0.25">
      <c r="A70" s="21" t="s">
        <v>493</v>
      </c>
      <c r="B70" s="8" t="s">
        <v>506</v>
      </c>
      <c r="C70" s="8" t="s">
        <v>507</v>
      </c>
      <c r="D70" s="8" t="s">
        <v>215</v>
      </c>
      <c r="E70" s="8">
        <v>0.26372499999999999</v>
      </c>
      <c r="F70" s="21" t="str">
        <f>VLOOKUP(C70,'Group Class'!A:B,2,0)</f>
        <v>-</v>
      </c>
      <c r="G70" s="21" t="str">
        <f t="shared" si="4"/>
        <v>CHAMBAL FERTILIZERS &amp; CHEMICALS LTD.</v>
      </c>
    </row>
    <row r="71" spans="1:7" x14ac:dyDescent="0.25">
      <c r="A71" s="21" t="s">
        <v>493</v>
      </c>
      <c r="B71" s="8" t="s">
        <v>510</v>
      </c>
      <c r="C71" s="8" t="s">
        <v>511</v>
      </c>
      <c r="D71" s="8" t="s">
        <v>208</v>
      </c>
      <c r="E71" s="8">
        <v>0.26223000000000002</v>
      </c>
      <c r="F71" s="21" t="str">
        <f>VLOOKUP(C71,'Group Class'!A:B,2,0)</f>
        <v>-</v>
      </c>
      <c r="G71" s="21" t="str">
        <f t="shared" si="4"/>
        <v>GUJARAT NARMADA VALLEY FERTILIZERS AND CHEMICALS LTD.</v>
      </c>
    </row>
    <row r="72" spans="1:7" x14ac:dyDescent="0.25">
      <c r="A72" s="21" t="s">
        <v>493</v>
      </c>
      <c r="B72" s="8" t="s">
        <v>326</v>
      </c>
      <c r="C72" s="8" t="s">
        <v>327</v>
      </c>
      <c r="D72" s="8" t="s">
        <v>328</v>
      </c>
      <c r="E72" s="8">
        <v>0.23478499999999999</v>
      </c>
      <c r="F72" s="21" t="str">
        <f>VLOOKUP(C72,'Group Class'!A:B,2,0)</f>
        <v>-</v>
      </c>
      <c r="G72" s="21" t="str">
        <f t="shared" si="4"/>
        <v>K.P.R. MILL LTD.</v>
      </c>
    </row>
    <row r="73" spans="1:7" x14ac:dyDescent="0.25">
      <c r="A73" s="21" t="s">
        <v>493</v>
      </c>
      <c r="B73" s="8" t="s">
        <v>483</v>
      </c>
      <c r="C73" s="8" t="s">
        <v>484</v>
      </c>
      <c r="D73" s="8" t="s">
        <v>221</v>
      </c>
      <c r="E73" s="8">
        <v>0.22925100000000001</v>
      </c>
      <c r="F73" s="21" t="str">
        <f>VLOOKUP(C73,'Group Class'!A:B,2,0)</f>
        <v>-</v>
      </c>
      <c r="G73" s="21" t="str">
        <f t="shared" si="4"/>
        <v>WHIRLPOOL OF INDIA LTD.</v>
      </c>
    </row>
    <row r="74" spans="1:7" x14ac:dyDescent="0.25">
      <c r="A74" s="21" t="s">
        <v>493</v>
      </c>
      <c r="B74" s="8" t="s">
        <v>462</v>
      </c>
      <c r="C74" s="8" t="s">
        <v>463</v>
      </c>
      <c r="D74" s="8" t="s">
        <v>328</v>
      </c>
      <c r="E74" s="8">
        <v>0.22803599999999999</v>
      </c>
      <c r="F74" s="21" t="str">
        <f>VLOOKUP(C74,'Group Class'!A:B,2,0)</f>
        <v>-</v>
      </c>
      <c r="G74" s="21" t="str">
        <f t="shared" si="4"/>
        <v>TRIDENT LTD.</v>
      </c>
    </row>
    <row r="75" spans="1:7" x14ac:dyDescent="0.25">
      <c r="A75" s="21" t="s">
        <v>493</v>
      </c>
      <c r="B75" s="8" t="s">
        <v>519</v>
      </c>
      <c r="C75" s="8" t="s">
        <v>520</v>
      </c>
      <c r="D75" s="8" t="s">
        <v>521</v>
      </c>
      <c r="E75" s="8">
        <v>0.21063399999999999</v>
      </c>
      <c r="F75" s="21" t="str">
        <f>VLOOKUP(C75,'Group Class'!A:B,2,0)</f>
        <v>-</v>
      </c>
      <c r="G75" s="21" t="str">
        <f t="shared" si="4"/>
        <v>HINDUSTAN COPPER LTD.</v>
      </c>
    </row>
    <row r="76" spans="1:7" x14ac:dyDescent="0.25">
      <c r="A76" s="21" t="s">
        <v>493</v>
      </c>
      <c r="B76" s="8" t="s">
        <v>496</v>
      </c>
      <c r="C76" s="8" t="s">
        <v>497</v>
      </c>
      <c r="D76" s="8" t="s">
        <v>242</v>
      </c>
      <c r="E76" s="8">
        <v>0.202961</v>
      </c>
      <c r="F76" s="21" t="str">
        <f>VLOOKUP(C76,'Group Class'!A:B,2,0)</f>
        <v>-</v>
      </c>
      <c r="G76" s="21" t="str">
        <f t="shared" si="4"/>
        <v>AMARA RAJA BATTERIES LTD.</v>
      </c>
    </row>
    <row r="77" spans="1:7" x14ac:dyDescent="0.25">
      <c r="A77" s="21" t="s">
        <v>493</v>
      </c>
      <c r="B77" s="8" t="s">
        <v>512</v>
      </c>
      <c r="C77" s="8" t="s">
        <v>513</v>
      </c>
      <c r="D77" s="8" t="s">
        <v>800</v>
      </c>
      <c r="E77" s="8">
        <v>0.166634</v>
      </c>
      <c r="F77" s="21" t="str">
        <f>VLOOKUP(C77,'Group Class'!A:B,2,0)</f>
        <v>-</v>
      </c>
      <c r="G77" s="21" t="str">
        <f t="shared" si="4"/>
        <v>GRAPHITE INDIA LTD.</v>
      </c>
    </row>
    <row r="78" spans="1:7" x14ac:dyDescent="0.25">
      <c r="A78" s="21" t="s">
        <v>493</v>
      </c>
      <c r="B78" s="8" t="s">
        <v>494</v>
      </c>
      <c r="C78" s="8" t="s">
        <v>495</v>
      </c>
      <c r="D78" s="8" t="s">
        <v>328</v>
      </c>
      <c r="E78" s="8">
        <v>8.6424000000000001E-2</v>
      </c>
      <c r="F78" s="21" t="str">
        <f>VLOOKUP(C78,'Group Class'!A:B,2,0)</f>
        <v>-</v>
      </c>
      <c r="G78" s="21" t="str">
        <f t="shared" si="4"/>
        <v>ALOK INDUSTRIES LTD.</v>
      </c>
    </row>
  </sheetData>
  <sortState ref="A2:G78">
    <sortCondition descending="1" ref="E2:E7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CBD6-B5CD-480A-A3A4-1784C301ECEC}">
  <dimension ref="A1:P57"/>
  <sheetViews>
    <sheetView topLeftCell="H1" workbookViewId="0">
      <selection activeCell="P2" sqref="P2:P5"/>
    </sheetView>
  </sheetViews>
  <sheetFormatPr defaultRowHeight="15" x14ac:dyDescent="0.25"/>
  <cols>
    <col min="1" max="1" width="28.42578125" bestFit="1" customWidth="1"/>
    <col min="2" max="2" width="13.42578125" bestFit="1" customWidth="1"/>
    <col min="3" max="3" width="57.5703125" bestFit="1" customWidth="1"/>
    <col min="4" max="4" width="36.5703125" bestFit="1" customWidth="1"/>
    <col min="5" max="5" width="12" style="27" bestFit="1" customWidth="1"/>
    <col min="6" max="6" width="12.85546875" style="6" bestFit="1" customWidth="1"/>
    <col min="7" max="7" width="57.5703125" bestFit="1" customWidth="1"/>
    <col min="9" max="9" width="50.140625" bestFit="1" customWidth="1"/>
    <col min="10" max="10" width="10" bestFit="1" customWidth="1"/>
    <col min="12" max="12" width="13.5703125" style="6" customWidth="1"/>
    <col min="13" max="13" width="10" style="6" bestFit="1" customWidth="1"/>
    <col min="15" max="15" width="32.7109375" bestFit="1" customWidth="1"/>
    <col min="16" max="16" width="10" bestFit="1" customWidth="1"/>
  </cols>
  <sheetData>
    <row r="1" spans="1:16" x14ac:dyDescent="0.25">
      <c r="A1" s="1" t="s">
        <v>0</v>
      </c>
      <c r="B1" s="1" t="s">
        <v>2</v>
      </c>
      <c r="C1" s="1" t="s">
        <v>3</v>
      </c>
      <c r="D1" s="1" t="s">
        <v>4</v>
      </c>
      <c r="E1" s="39" t="s">
        <v>134</v>
      </c>
      <c r="F1" s="1" t="s">
        <v>619</v>
      </c>
      <c r="G1" s="1" t="s">
        <v>620</v>
      </c>
      <c r="I1" s="9" t="s">
        <v>671</v>
      </c>
      <c r="J1" s="14" t="s">
        <v>672</v>
      </c>
      <c r="L1" s="22" t="s">
        <v>619</v>
      </c>
      <c r="M1" s="26" t="s">
        <v>673</v>
      </c>
      <c r="N1" s="6"/>
      <c r="O1" s="22" t="s">
        <v>675</v>
      </c>
      <c r="P1" s="22" t="s">
        <v>672</v>
      </c>
    </row>
    <row r="2" spans="1:16" x14ac:dyDescent="0.25">
      <c r="A2" s="21" t="s">
        <v>539</v>
      </c>
      <c r="B2" s="38" t="s">
        <v>104</v>
      </c>
      <c r="C2" s="38" t="s">
        <v>105</v>
      </c>
      <c r="D2" s="38" t="s">
        <v>34</v>
      </c>
      <c r="E2" s="8">
        <v>9.6089780000000005</v>
      </c>
      <c r="F2" s="21" t="str">
        <f>VLOOKUP(C2,'Group Class'!A:B,2,0)</f>
        <v>RELIANCE</v>
      </c>
      <c r="G2" s="2" t="str">
        <f>C2</f>
        <v>RELIANCE INDUSTRIES LTD.</v>
      </c>
      <c r="I2" s="13" t="str">
        <f>C2</f>
        <v>RELIANCE INDUSTRIES LTD.</v>
      </c>
      <c r="J2" s="7">
        <f>E2</f>
        <v>9.6089780000000005</v>
      </c>
      <c r="L2" s="21" t="s">
        <v>621</v>
      </c>
      <c r="M2" s="8">
        <v>17.864932</v>
      </c>
      <c r="N2" s="6"/>
      <c r="O2" s="13" t="s">
        <v>55</v>
      </c>
      <c r="P2" s="8">
        <v>18.671615999999997</v>
      </c>
    </row>
    <row r="3" spans="1:16" x14ac:dyDescent="0.25">
      <c r="A3" s="21" t="s">
        <v>539</v>
      </c>
      <c r="B3" s="38" t="s">
        <v>72</v>
      </c>
      <c r="C3" s="38" t="s">
        <v>73</v>
      </c>
      <c r="D3" s="38" t="s">
        <v>19</v>
      </c>
      <c r="E3" s="8">
        <v>9.4499150000000007</v>
      </c>
      <c r="F3" s="21" t="str">
        <f>VLOOKUP(C3,'Group Class'!A:B,2,0)</f>
        <v>ICICI</v>
      </c>
      <c r="G3" s="2" t="str">
        <f t="shared" ref="G3:G57" si="0">C3</f>
        <v>ICICI BANK LTD.</v>
      </c>
      <c r="I3" s="13" t="str">
        <f t="shared" ref="I3:I8" si="1">C3</f>
        <v>ICICI BANK LTD.</v>
      </c>
      <c r="J3" s="7">
        <f t="shared" ref="J3:J8" si="2">E3</f>
        <v>9.4499150000000007</v>
      </c>
      <c r="L3" s="21" t="s">
        <v>629</v>
      </c>
      <c r="M3" s="8">
        <v>10.029999999999999</v>
      </c>
      <c r="N3" s="6"/>
      <c r="O3" s="13" t="s">
        <v>19</v>
      </c>
      <c r="P3" s="8">
        <v>17.375869000000002</v>
      </c>
    </row>
    <row r="4" spans="1:16" x14ac:dyDescent="0.25">
      <c r="A4" s="21" t="s">
        <v>539</v>
      </c>
      <c r="B4" s="38" t="s">
        <v>76</v>
      </c>
      <c r="C4" s="38" t="s">
        <v>77</v>
      </c>
      <c r="D4" s="38" t="s">
        <v>55</v>
      </c>
      <c r="E4" s="8">
        <v>9.1428659999999997</v>
      </c>
      <c r="F4" s="21" t="str">
        <f>VLOOKUP(C4,'Group Class'!A:B,2,0)</f>
        <v>-</v>
      </c>
      <c r="G4" s="2" t="str">
        <f t="shared" si="0"/>
        <v>INFOSYS LTD.</v>
      </c>
      <c r="I4" s="13" t="str">
        <f t="shared" si="1"/>
        <v>INFOSYS LTD.</v>
      </c>
      <c r="J4" s="7">
        <f t="shared" si="2"/>
        <v>9.1428659999999997</v>
      </c>
      <c r="L4" s="21" t="s">
        <v>624</v>
      </c>
      <c r="M4" s="8">
        <v>8.2619009999999999</v>
      </c>
      <c r="N4" s="6"/>
      <c r="O4" s="13" t="s">
        <v>34</v>
      </c>
      <c r="P4" s="8">
        <v>10.662072</v>
      </c>
    </row>
    <row r="5" spans="1:16" x14ac:dyDescent="0.25">
      <c r="A5" s="21" t="s">
        <v>539</v>
      </c>
      <c r="B5" s="38" t="s">
        <v>56</v>
      </c>
      <c r="C5" s="38" t="s">
        <v>57</v>
      </c>
      <c r="D5" s="38" t="s">
        <v>58</v>
      </c>
      <c r="E5" s="8">
        <v>7.7017329999999999</v>
      </c>
      <c r="F5" s="21" t="str">
        <f>VLOOKUP(C5,'Group Class'!A:B,2,0)</f>
        <v>HDFC</v>
      </c>
      <c r="G5" s="2" t="str">
        <f t="shared" si="0"/>
        <v>HOUSING DEVELOPMENT FINANCE CORPORATION LTD.</v>
      </c>
      <c r="I5" s="13" t="str">
        <f t="shared" si="1"/>
        <v>HOUSING DEVELOPMENT FINANCE CORPORATION LTD.</v>
      </c>
      <c r="J5" s="7">
        <f t="shared" si="2"/>
        <v>7.7017329999999999</v>
      </c>
      <c r="L5" s="21" t="s">
        <v>628</v>
      </c>
      <c r="M5" s="8">
        <v>3.7751199999999998</v>
      </c>
      <c r="N5" s="6"/>
      <c r="O5" s="13" t="s">
        <v>58</v>
      </c>
      <c r="P5" s="8">
        <v>7.7017329999999999</v>
      </c>
    </row>
    <row r="6" spans="1:16" x14ac:dyDescent="0.25">
      <c r="A6" s="21" t="s">
        <v>539</v>
      </c>
      <c r="B6" s="38" t="s">
        <v>120</v>
      </c>
      <c r="C6" s="38" t="s">
        <v>121</v>
      </c>
      <c r="D6" s="38" t="s">
        <v>55</v>
      </c>
      <c r="E6" s="8">
        <v>5.603021</v>
      </c>
      <c r="F6" s="21" t="str">
        <f>VLOOKUP(C6,'Group Class'!A:B,2,0)</f>
        <v>TATA</v>
      </c>
      <c r="G6" s="2" t="str">
        <f t="shared" si="0"/>
        <v>TATA CONSULTANCY SERVICES LTD.</v>
      </c>
      <c r="I6" s="13" t="str">
        <f t="shared" si="1"/>
        <v>TATA CONSULTANCY SERVICES LTD.</v>
      </c>
      <c r="J6" s="7">
        <f t="shared" si="2"/>
        <v>5.603021</v>
      </c>
      <c r="M6" s="27"/>
    </row>
    <row r="7" spans="1:16" x14ac:dyDescent="0.25">
      <c r="A7" s="21" t="s">
        <v>539</v>
      </c>
      <c r="B7" s="38" t="s">
        <v>85</v>
      </c>
      <c r="C7" s="38" t="s">
        <v>86</v>
      </c>
      <c r="D7" s="38" t="s">
        <v>797</v>
      </c>
      <c r="E7" s="8">
        <v>4.1806910000000004</v>
      </c>
      <c r="F7" s="21" t="str">
        <f>VLOOKUP(C7,'Group Class'!A:B,2,0)</f>
        <v>L&amp;T</v>
      </c>
      <c r="G7" s="2" t="str">
        <f t="shared" si="0"/>
        <v>LARSEN &amp; TOUBRO LTD.</v>
      </c>
      <c r="I7" s="13" t="str">
        <f t="shared" si="1"/>
        <v>LARSEN &amp; TOUBRO LTD.</v>
      </c>
      <c r="J7" s="7">
        <f t="shared" si="2"/>
        <v>4.1806910000000004</v>
      </c>
      <c r="M7" s="27"/>
    </row>
    <row r="8" spans="1:16" x14ac:dyDescent="0.25">
      <c r="A8" s="21" t="s">
        <v>539</v>
      </c>
      <c r="B8" s="38" t="s">
        <v>83</v>
      </c>
      <c r="C8" s="38" t="s">
        <v>84</v>
      </c>
      <c r="D8" s="38" t="s">
        <v>19</v>
      </c>
      <c r="E8" s="8">
        <v>4.0858509999999999</v>
      </c>
      <c r="F8" s="21" t="str">
        <f>VLOOKUP(C8,'Group Class'!A:B,2,0)</f>
        <v>-</v>
      </c>
      <c r="G8" s="2" t="str">
        <f t="shared" si="0"/>
        <v>KOTAK MAHINDRA BANK LTD.</v>
      </c>
      <c r="I8" s="13" t="str">
        <f t="shared" si="1"/>
        <v>KOTAK MAHINDRA BANK LTD.</v>
      </c>
      <c r="J8" s="7">
        <f t="shared" si="2"/>
        <v>4.0858509999999999</v>
      </c>
      <c r="M8" s="27"/>
    </row>
    <row r="9" spans="1:16" x14ac:dyDescent="0.25">
      <c r="A9" s="21" t="s">
        <v>539</v>
      </c>
      <c r="B9" s="38" t="s">
        <v>17</v>
      </c>
      <c r="C9" s="38" t="s">
        <v>18</v>
      </c>
      <c r="D9" s="38" t="s">
        <v>19</v>
      </c>
      <c r="E9" s="8">
        <v>3.840103</v>
      </c>
      <c r="F9" s="21" t="str">
        <f>VLOOKUP(C9,'Group Class'!A:B,2,0)</f>
        <v>-</v>
      </c>
      <c r="G9" s="2" t="str">
        <f t="shared" si="0"/>
        <v>AXIS BANK LTD.</v>
      </c>
    </row>
    <row r="10" spans="1:16" x14ac:dyDescent="0.25">
      <c r="A10" s="21" t="s">
        <v>539</v>
      </c>
      <c r="B10" s="38" t="s">
        <v>69</v>
      </c>
      <c r="C10" s="38" t="s">
        <v>70</v>
      </c>
      <c r="D10" s="38" t="s">
        <v>71</v>
      </c>
      <c r="E10" s="8">
        <v>3.7460420000000001</v>
      </c>
      <c r="F10" s="21" t="str">
        <f>VLOOKUP(C10,'Group Class'!A:B,2,0)</f>
        <v>-</v>
      </c>
      <c r="G10" s="2" t="str">
        <f t="shared" si="0"/>
        <v>HINDUSTAN UNILEVER LTD.</v>
      </c>
    </row>
    <row r="11" spans="1:16" x14ac:dyDescent="0.25">
      <c r="A11" s="21" t="s">
        <v>539</v>
      </c>
      <c r="B11" s="38" t="s">
        <v>29</v>
      </c>
      <c r="C11" s="38" t="s">
        <v>30</v>
      </c>
      <c r="D11" s="38" t="s">
        <v>31</v>
      </c>
      <c r="E11" s="8">
        <v>3.1406299999999998</v>
      </c>
      <c r="F11" s="21" t="str">
        <f>VLOOKUP(C11,'Group Class'!A:B,2,0)</f>
        <v>-</v>
      </c>
      <c r="G11" s="2" t="str">
        <f t="shared" si="0"/>
        <v>BHARTI AIRTEL LTD.</v>
      </c>
    </row>
    <row r="12" spans="1:16" x14ac:dyDescent="0.25">
      <c r="A12" s="21" t="s">
        <v>539</v>
      </c>
      <c r="B12" s="38" t="s">
        <v>26</v>
      </c>
      <c r="C12" s="38" t="s">
        <v>27</v>
      </c>
      <c r="D12" s="38" t="s">
        <v>28</v>
      </c>
      <c r="E12" s="8">
        <v>2.5532319999999999</v>
      </c>
      <c r="F12" s="21" t="str">
        <f>VLOOKUP(C12,'Group Class'!A:B,2,0)</f>
        <v>BAJAJ</v>
      </c>
      <c r="G12" s="2" t="str">
        <f t="shared" si="0"/>
        <v>BAJAJ FINANCE LTD.</v>
      </c>
    </row>
    <row r="13" spans="1:16" x14ac:dyDescent="0.25">
      <c r="A13" s="21" t="s">
        <v>539</v>
      </c>
      <c r="B13" s="38" t="s">
        <v>88</v>
      </c>
      <c r="C13" s="38" t="s">
        <v>89</v>
      </c>
      <c r="D13" s="38" t="s">
        <v>90</v>
      </c>
      <c r="E13" s="8">
        <v>2.1490140000000002</v>
      </c>
      <c r="F13" s="21" t="str">
        <f>VLOOKUP(C13,'Group Class'!A:B,2,0)</f>
        <v>M&amp;M</v>
      </c>
      <c r="G13" s="2" t="str">
        <f t="shared" si="0"/>
        <v>MAHINDRA &amp; MAHINDRA LTD.</v>
      </c>
    </row>
    <row r="14" spans="1:16" x14ac:dyDescent="0.25">
      <c r="A14" s="21" t="s">
        <v>539</v>
      </c>
      <c r="B14" s="38" t="s">
        <v>14</v>
      </c>
      <c r="C14" s="38" t="s">
        <v>15</v>
      </c>
      <c r="D14" s="38" t="s">
        <v>16</v>
      </c>
      <c r="E14" s="8">
        <v>2.0009329999999999</v>
      </c>
      <c r="F14" s="21" t="str">
        <f>VLOOKUP(C14,'Group Class'!A:B,2,0)</f>
        <v>-</v>
      </c>
      <c r="G14" s="2" t="str">
        <f t="shared" si="0"/>
        <v>ASIAN PAINTS LTD.</v>
      </c>
    </row>
    <row r="15" spans="1:16" x14ac:dyDescent="0.25">
      <c r="A15" s="21" t="s">
        <v>539</v>
      </c>
      <c r="B15" s="38" t="s">
        <v>53</v>
      </c>
      <c r="C15" s="38" t="s">
        <v>54</v>
      </c>
      <c r="D15" s="38" t="s">
        <v>55</v>
      </c>
      <c r="E15" s="8">
        <v>1.933818</v>
      </c>
      <c r="F15" s="21" t="str">
        <f>VLOOKUP(C15,'Group Class'!A:B,2,0)</f>
        <v>-</v>
      </c>
      <c r="G15" s="2" t="str">
        <f t="shared" si="0"/>
        <v>HCL TECHNOLOGIES LTD.</v>
      </c>
    </row>
    <row r="16" spans="1:16" x14ac:dyDescent="0.25">
      <c r="A16" s="21" t="s">
        <v>539</v>
      </c>
      <c r="B16" s="38" t="s">
        <v>91</v>
      </c>
      <c r="C16" s="38" t="s">
        <v>92</v>
      </c>
      <c r="D16" s="38" t="s">
        <v>90</v>
      </c>
      <c r="E16" s="8">
        <v>1.9251290000000001</v>
      </c>
      <c r="F16" s="21" t="str">
        <f>VLOOKUP(C16,'Group Class'!A:B,2,0)</f>
        <v>-</v>
      </c>
      <c r="G16" s="2" t="str">
        <f t="shared" si="0"/>
        <v>MARUTI SUZUKI INDIA LTD.</v>
      </c>
    </row>
    <row r="17" spans="1:7" x14ac:dyDescent="0.25">
      <c r="A17" s="21" t="s">
        <v>539</v>
      </c>
      <c r="B17" s="38" t="s">
        <v>111</v>
      </c>
      <c r="C17" s="38" t="s">
        <v>112</v>
      </c>
      <c r="D17" s="38" t="s">
        <v>40</v>
      </c>
      <c r="E17" s="8">
        <v>1.8186880000000001</v>
      </c>
      <c r="F17" s="21" t="str">
        <f>VLOOKUP(C17,'Group Class'!A:B,2,0)</f>
        <v>-</v>
      </c>
      <c r="G17" s="2" t="str">
        <f t="shared" si="0"/>
        <v>SUN PHARMACEUTICAL INDUSTRIES LTD.</v>
      </c>
    </row>
    <row r="18" spans="1:7" x14ac:dyDescent="0.25">
      <c r="A18" s="21" t="s">
        <v>539</v>
      </c>
      <c r="B18" s="38" t="s">
        <v>124</v>
      </c>
      <c r="C18" s="38" t="s">
        <v>125</v>
      </c>
      <c r="D18" s="38" t="s">
        <v>126</v>
      </c>
      <c r="E18" s="8">
        <v>1.6150549999999999</v>
      </c>
      <c r="F18" s="21" t="str">
        <f>VLOOKUP(C18,'Group Class'!A:B,2,0)</f>
        <v>TATA</v>
      </c>
      <c r="G18" s="2" t="str">
        <f t="shared" si="0"/>
        <v>TITAN COMPANY LTD.</v>
      </c>
    </row>
    <row r="19" spans="1:7" x14ac:dyDescent="0.25">
      <c r="A19" s="21" t="s">
        <v>539</v>
      </c>
      <c r="B19" s="38" t="s">
        <v>118</v>
      </c>
      <c r="C19" s="38" t="s">
        <v>119</v>
      </c>
      <c r="D19" s="38" t="s">
        <v>82</v>
      </c>
      <c r="E19" s="8">
        <v>1.572087</v>
      </c>
      <c r="F19" s="21" t="str">
        <f>VLOOKUP(C19,'Group Class'!A:B,2,0)</f>
        <v>TATA</v>
      </c>
      <c r="G19" s="2" t="str">
        <f t="shared" si="0"/>
        <v>TATA STEEL LTD.</v>
      </c>
    </row>
    <row r="20" spans="1:7" x14ac:dyDescent="0.25">
      <c r="A20" s="21" t="s">
        <v>539</v>
      </c>
      <c r="B20" s="38" t="s">
        <v>127</v>
      </c>
      <c r="C20" s="38" t="s">
        <v>128</v>
      </c>
      <c r="D20" s="38" t="s">
        <v>52</v>
      </c>
      <c r="E20" s="8">
        <v>1.3322039999999999</v>
      </c>
      <c r="F20" s="21" t="str">
        <f>VLOOKUP(C20,'Group Class'!A:B,2,0)</f>
        <v>ADITYA BIRLA</v>
      </c>
      <c r="G20" s="2" t="str">
        <f t="shared" si="0"/>
        <v>ULTRATECH CEMENT LTD.</v>
      </c>
    </row>
    <row r="21" spans="1:7" x14ac:dyDescent="0.25">
      <c r="A21" s="21" t="s">
        <v>539</v>
      </c>
      <c r="B21" s="38" t="s">
        <v>101</v>
      </c>
      <c r="C21" s="38" t="s">
        <v>102</v>
      </c>
      <c r="D21" s="38" t="s">
        <v>103</v>
      </c>
      <c r="E21" s="8">
        <v>1.2057340000000001</v>
      </c>
      <c r="F21" s="21" t="str">
        <f>VLOOKUP(C21,'Group Class'!A:B,2,0)</f>
        <v>-</v>
      </c>
      <c r="G21" s="2" t="str">
        <f t="shared" si="0"/>
        <v>POWER GRID CORPORATION OF INDIA LTD.</v>
      </c>
    </row>
    <row r="22" spans="1:7" x14ac:dyDescent="0.25">
      <c r="A22" s="21" t="s">
        <v>539</v>
      </c>
      <c r="B22" s="38" t="s">
        <v>66</v>
      </c>
      <c r="C22" s="38" t="s">
        <v>67</v>
      </c>
      <c r="D22" s="38" t="s">
        <v>68</v>
      </c>
      <c r="E22" s="8">
        <v>1.1140270000000001</v>
      </c>
      <c r="F22" s="21" t="str">
        <f>VLOOKUP(C22,'Group Class'!A:B,2,0)</f>
        <v>ADITYA BIRLA</v>
      </c>
      <c r="G22" s="2" t="str">
        <f t="shared" si="0"/>
        <v>HINDALCO INDUSTRIES LTD.</v>
      </c>
    </row>
    <row r="23" spans="1:7" x14ac:dyDescent="0.25">
      <c r="A23" s="21" t="s">
        <v>539</v>
      </c>
      <c r="B23" s="38" t="s">
        <v>93</v>
      </c>
      <c r="C23" s="38" t="s">
        <v>94</v>
      </c>
      <c r="D23" s="38" t="s">
        <v>37</v>
      </c>
      <c r="E23" s="8">
        <v>1.104671</v>
      </c>
      <c r="F23" s="21" t="str">
        <f>VLOOKUP(C23,'Group Class'!A:B,2,0)</f>
        <v>-</v>
      </c>
      <c r="G23" s="2" t="str">
        <f t="shared" si="0"/>
        <v>NESTLE INDIA LTD.</v>
      </c>
    </row>
    <row r="24" spans="1:7" x14ac:dyDescent="0.25">
      <c r="A24" s="21" t="s">
        <v>539</v>
      </c>
      <c r="B24" s="38" t="s">
        <v>80</v>
      </c>
      <c r="C24" s="38" t="s">
        <v>81</v>
      </c>
      <c r="D24" s="38" t="s">
        <v>82</v>
      </c>
      <c r="E24" s="8">
        <v>1.0997429999999999</v>
      </c>
      <c r="F24" s="21" t="str">
        <f>VLOOKUP(C24,'Group Class'!A:B,2,0)</f>
        <v>-</v>
      </c>
      <c r="G24" s="2" t="str">
        <f t="shared" si="0"/>
        <v>JSW STEEL LTD.</v>
      </c>
    </row>
    <row r="25" spans="1:7" x14ac:dyDescent="0.25">
      <c r="A25" s="21" t="s">
        <v>539</v>
      </c>
      <c r="B25" s="38" t="s">
        <v>122</v>
      </c>
      <c r="C25" s="38" t="s">
        <v>123</v>
      </c>
      <c r="D25" s="38" t="s">
        <v>55</v>
      </c>
      <c r="E25" s="8">
        <v>1.029825</v>
      </c>
      <c r="F25" s="21" t="str">
        <f>VLOOKUP(C25,'Group Class'!A:B,2,0)</f>
        <v>M&amp;M</v>
      </c>
      <c r="G25" s="2" t="str">
        <f t="shared" si="0"/>
        <v>TECH MAHINDRA LTD.</v>
      </c>
    </row>
    <row r="26" spans="1:7" x14ac:dyDescent="0.25">
      <c r="A26" s="21" t="s">
        <v>539</v>
      </c>
      <c r="B26" s="38" t="s">
        <v>132</v>
      </c>
      <c r="C26" s="38" t="s">
        <v>133</v>
      </c>
      <c r="D26" s="38" t="s">
        <v>55</v>
      </c>
      <c r="E26" s="8">
        <v>0.962086</v>
      </c>
      <c r="F26" s="21" t="str">
        <f>VLOOKUP(C26,'Group Class'!A:B,2,0)</f>
        <v>-</v>
      </c>
      <c r="G26" s="2" t="str">
        <f t="shared" si="0"/>
        <v>WIPRO LTD.</v>
      </c>
    </row>
    <row r="27" spans="1:7" x14ac:dyDescent="0.25">
      <c r="A27" s="21" t="s">
        <v>539</v>
      </c>
      <c r="B27" s="38" t="s">
        <v>575</v>
      </c>
      <c r="C27" s="38" t="s">
        <v>576</v>
      </c>
      <c r="D27" s="38" t="s">
        <v>296</v>
      </c>
      <c r="E27" s="8">
        <v>0.94383099999999998</v>
      </c>
      <c r="F27" s="21" t="str">
        <f>VLOOKUP(C27,'Group Class'!A:B,2,0)</f>
        <v>ADANI</v>
      </c>
      <c r="G27" s="2" t="str">
        <f t="shared" si="0"/>
        <v>ADANI TOTAL GAS LTD.</v>
      </c>
    </row>
    <row r="28" spans="1:7" x14ac:dyDescent="0.25">
      <c r="A28" s="21" t="s">
        <v>539</v>
      </c>
      <c r="B28" s="38" t="s">
        <v>38</v>
      </c>
      <c r="C28" s="38" t="s">
        <v>39</v>
      </c>
      <c r="D28" s="38" t="s">
        <v>40</v>
      </c>
      <c r="E28" s="8">
        <v>0.89627000000000001</v>
      </c>
      <c r="F28" s="21" t="str">
        <f>VLOOKUP(C28,'Group Class'!A:B,2,0)</f>
        <v>-</v>
      </c>
      <c r="G28" s="2" t="str">
        <f t="shared" si="0"/>
        <v>CIPLA LTD.</v>
      </c>
    </row>
    <row r="29" spans="1:7" x14ac:dyDescent="0.25">
      <c r="A29" s="21" t="s">
        <v>539</v>
      </c>
      <c r="B29" s="38" t="s">
        <v>46</v>
      </c>
      <c r="C29" s="38" t="s">
        <v>47</v>
      </c>
      <c r="D29" s="38" t="s">
        <v>40</v>
      </c>
      <c r="E29" s="8">
        <v>0.85590200000000005</v>
      </c>
      <c r="F29" s="21" t="str">
        <f>VLOOKUP(C29,'Group Class'!A:B,2,0)</f>
        <v>-</v>
      </c>
      <c r="G29" s="2" t="str">
        <f t="shared" si="0"/>
        <v>DR. REDDY'S LABORATORIES LTD.</v>
      </c>
    </row>
    <row r="30" spans="1:7" x14ac:dyDescent="0.25">
      <c r="A30" s="21" t="s">
        <v>539</v>
      </c>
      <c r="B30" s="38" t="s">
        <v>35</v>
      </c>
      <c r="C30" s="38" t="s">
        <v>36</v>
      </c>
      <c r="D30" s="38" t="s">
        <v>37</v>
      </c>
      <c r="E30" s="8">
        <v>0.82974099999999995</v>
      </c>
      <c r="F30" s="21" t="str">
        <f>VLOOKUP(C30,'Group Class'!A:B,2,0)</f>
        <v>-</v>
      </c>
      <c r="G30" s="2" t="str">
        <f t="shared" si="0"/>
        <v>BRITANNIA INDUSTRIES LTD.</v>
      </c>
    </row>
    <row r="31" spans="1:7" x14ac:dyDescent="0.25">
      <c r="A31" s="21" t="s">
        <v>539</v>
      </c>
      <c r="B31" s="38" t="s">
        <v>544</v>
      </c>
      <c r="C31" s="38" t="s">
        <v>545</v>
      </c>
      <c r="D31" s="38" t="s">
        <v>103</v>
      </c>
      <c r="E31" s="8">
        <v>0.805535</v>
      </c>
      <c r="F31" s="21" t="str">
        <f>VLOOKUP(C31,'Group Class'!A:B,2,0)</f>
        <v>ADANI</v>
      </c>
      <c r="G31" s="2" t="str">
        <f t="shared" si="0"/>
        <v>ADANI TRANSMISSION LTD.</v>
      </c>
    </row>
    <row r="32" spans="1:7" x14ac:dyDescent="0.25">
      <c r="A32" s="21" t="s">
        <v>539</v>
      </c>
      <c r="B32" s="38" t="s">
        <v>48</v>
      </c>
      <c r="C32" s="38" t="s">
        <v>49</v>
      </c>
      <c r="D32" s="38" t="s">
        <v>22</v>
      </c>
      <c r="E32" s="8">
        <v>0.74110699999999996</v>
      </c>
      <c r="F32" s="21" t="str">
        <f>VLOOKUP(C32,'Group Class'!A:B,2,0)</f>
        <v>-</v>
      </c>
      <c r="G32" s="2" t="str">
        <f t="shared" si="0"/>
        <v>EICHER MOTORS LTD.</v>
      </c>
    </row>
    <row r="33" spans="1:7" x14ac:dyDescent="0.25">
      <c r="A33" s="21" t="s">
        <v>539</v>
      </c>
      <c r="B33" s="38" t="s">
        <v>11</v>
      </c>
      <c r="C33" s="38" t="s">
        <v>12</v>
      </c>
      <c r="D33" s="38" t="s">
        <v>13</v>
      </c>
      <c r="E33" s="8">
        <v>0.70743500000000004</v>
      </c>
      <c r="F33" s="21" t="str">
        <f>VLOOKUP(C33,'Group Class'!A:B,2,0)</f>
        <v>-</v>
      </c>
      <c r="G33" s="2" t="str">
        <f t="shared" si="0"/>
        <v>APOLLO HOSPITALS ENTERPRISE LTD.</v>
      </c>
    </row>
    <row r="34" spans="1:7" x14ac:dyDescent="0.25">
      <c r="A34" s="21" t="s">
        <v>539</v>
      </c>
      <c r="B34" s="38" t="s">
        <v>542</v>
      </c>
      <c r="C34" s="38" t="s">
        <v>543</v>
      </c>
      <c r="D34" s="38" t="s">
        <v>798</v>
      </c>
      <c r="E34" s="8">
        <v>0.69447599999999998</v>
      </c>
      <c r="F34" s="21" t="str">
        <f>VLOOKUP(C34,'Group Class'!A:B,2,0)</f>
        <v>ADANI</v>
      </c>
      <c r="G34" s="2" t="str">
        <f t="shared" si="0"/>
        <v>ADANI GREEN ENERGY LTD.</v>
      </c>
    </row>
    <row r="35" spans="1:7" x14ac:dyDescent="0.25">
      <c r="A35" s="21" t="s">
        <v>539</v>
      </c>
      <c r="B35" s="38" t="s">
        <v>44</v>
      </c>
      <c r="C35" s="38" t="s">
        <v>45</v>
      </c>
      <c r="D35" s="38" t="s">
        <v>40</v>
      </c>
      <c r="E35" s="8">
        <v>0.687863</v>
      </c>
      <c r="F35" s="21" t="str">
        <f>VLOOKUP(C35,'Group Class'!A:B,2,0)</f>
        <v>-</v>
      </c>
      <c r="G35" s="2" t="str">
        <f t="shared" si="0"/>
        <v>DIVI'S LABORATORIES LTD.</v>
      </c>
    </row>
    <row r="36" spans="1:7" x14ac:dyDescent="0.25">
      <c r="A36" s="21" t="s">
        <v>539</v>
      </c>
      <c r="B36" s="38" t="s">
        <v>64</v>
      </c>
      <c r="C36" s="38" t="s">
        <v>65</v>
      </c>
      <c r="D36" s="38" t="s">
        <v>22</v>
      </c>
      <c r="E36" s="8">
        <v>0.58441299999999996</v>
      </c>
      <c r="F36" s="21" t="str">
        <f>VLOOKUP(C36,'Group Class'!A:B,2,0)</f>
        <v>-</v>
      </c>
      <c r="G36" s="2" t="str">
        <f t="shared" si="0"/>
        <v>HERO MOTOCORP LTD.</v>
      </c>
    </row>
    <row r="37" spans="1:7" x14ac:dyDescent="0.25">
      <c r="A37" s="21" t="s">
        <v>539</v>
      </c>
      <c r="B37" s="38" t="s">
        <v>526</v>
      </c>
      <c r="C37" s="38" t="s">
        <v>527</v>
      </c>
      <c r="D37" s="38" t="s">
        <v>163</v>
      </c>
      <c r="E37" s="8">
        <v>0.56600899999999998</v>
      </c>
      <c r="F37" s="21" t="str">
        <f>VLOOKUP(C37,'Group Class'!A:B,2,0)</f>
        <v>-</v>
      </c>
      <c r="G37" s="2" t="str">
        <f t="shared" si="0"/>
        <v>PIDILITE INDUSTRIES LTD.</v>
      </c>
    </row>
    <row r="38" spans="1:7" x14ac:dyDescent="0.25">
      <c r="A38" s="21" t="s">
        <v>539</v>
      </c>
      <c r="B38" s="38" t="s">
        <v>554</v>
      </c>
      <c r="C38" s="38" t="s">
        <v>555</v>
      </c>
      <c r="D38" s="38" t="s">
        <v>239</v>
      </c>
      <c r="E38" s="8">
        <v>0.56267999999999996</v>
      </c>
      <c r="F38" s="21" t="str">
        <f>VLOOKUP(C38,'Group Class'!A:B,2,0)</f>
        <v>-</v>
      </c>
      <c r="G38" s="2" t="str">
        <f t="shared" si="0"/>
        <v>GODREJ CONSUMER PRODUCTS LTD.</v>
      </c>
    </row>
    <row r="39" spans="1:7" x14ac:dyDescent="0.25">
      <c r="A39" s="21" t="s">
        <v>539</v>
      </c>
      <c r="B39" s="38" t="s">
        <v>32</v>
      </c>
      <c r="C39" s="38" t="s">
        <v>33</v>
      </c>
      <c r="D39" s="38" t="s">
        <v>34</v>
      </c>
      <c r="E39" s="8">
        <v>0.54557900000000004</v>
      </c>
      <c r="F39" s="21" t="str">
        <f>VLOOKUP(C39,'Group Class'!A:B,2,0)</f>
        <v>-</v>
      </c>
      <c r="G39" s="2" t="str">
        <f t="shared" si="0"/>
        <v>BHARAT PETROLEUM CORPORATION LTD.</v>
      </c>
    </row>
    <row r="40" spans="1:7" x14ac:dyDescent="0.25">
      <c r="A40" s="21" t="s">
        <v>539</v>
      </c>
      <c r="B40" s="38" t="s">
        <v>572</v>
      </c>
      <c r="C40" s="38" t="s">
        <v>573</v>
      </c>
      <c r="D40" s="38" t="s">
        <v>52</v>
      </c>
      <c r="E40" s="8">
        <v>0.51483299999999999</v>
      </c>
      <c r="F40" s="21" t="str">
        <f>VLOOKUP(C40,'Group Class'!A:B,2,0)</f>
        <v>-</v>
      </c>
      <c r="G40" s="2" t="str">
        <f t="shared" si="0"/>
        <v>SHREE CEMENT LTD.</v>
      </c>
    </row>
    <row r="41" spans="1:7" x14ac:dyDescent="0.25">
      <c r="A41" s="21" t="s">
        <v>539</v>
      </c>
      <c r="B41" s="38" t="s">
        <v>522</v>
      </c>
      <c r="C41" s="38" t="s">
        <v>523</v>
      </c>
      <c r="D41" s="38" t="s">
        <v>34</v>
      </c>
      <c r="E41" s="8">
        <v>0.50751500000000005</v>
      </c>
      <c r="F41" s="21" t="str">
        <f>VLOOKUP(C41,'Group Class'!A:B,2,0)</f>
        <v>-</v>
      </c>
      <c r="G41" s="2" t="str">
        <f t="shared" si="0"/>
        <v>INDIAN OIL CORPORATION LTD.</v>
      </c>
    </row>
    <row r="42" spans="1:7" x14ac:dyDescent="0.25">
      <c r="A42" s="21" t="s">
        <v>539</v>
      </c>
      <c r="B42" s="38" t="s">
        <v>517</v>
      </c>
      <c r="C42" s="38" t="s">
        <v>518</v>
      </c>
      <c r="D42" s="38" t="s">
        <v>236</v>
      </c>
      <c r="E42" s="8">
        <v>0.48221199999999997</v>
      </c>
      <c r="F42" s="21" t="str">
        <f>VLOOKUP(C42,'Group Class'!A:B,2,0)</f>
        <v>-</v>
      </c>
      <c r="G42" s="2" t="str">
        <f t="shared" si="0"/>
        <v>HAVELLS INDIA LTD.</v>
      </c>
    </row>
    <row r="43" spans="1:7" x14ac:dyDescent="0.25">
      <c r="A43" s="21" t="s">
        <v>539</v>
      </c>
      <c r="B43" s="38" t="s">
        <v>546</v>
      </c>
      <c r="C43" s="38" t="s">
        <v>547</v>
      </c>
      <c r="D43" s="38" t="s">
        <v>52</v>
      </c>
      <c r="E43" s="8">
        <v>0.47994199999999998</v>
      </c>
      <c r="F43" s="21" t="str">
        <f>VLOOKUP(C43,'Group Class'!A:B,2,0)</f>
        <v>-</v>
      </c>
      <c r="G43" s="2" t="str">
        <f t="shared" si="0"/>
        <v>AMBUJA CEMENTS LTD.</v>
      </c>
    </row>
    <row r="44" spans="1:7" x14ac:dyDescent="0.25">
      <c r="A44" s="21" t="s">
        <v>539</v>
      </c>
      <c r="B44" s="38" t="s">
        <v>566</v>
      </c>
      <c r="C44" s="38" t="s">
        <v>567</v>
      </c>
      <c r="D44" s="38" t="s">
        <v>302</v>
      </c>
      <c r="E44" s="8">
        <v>0.46330100000000002</v>
      </c>
      <c r="F44" s="21" t="str">
        <f>VLOOKUP(C44,'Group Class'!A:B,2,0)</f>
        <v>-</v>
      </c>
      <c r="G44" s="2" t="str">
        <f t="shared" si="0"/>
        <v>INFO EDGE (INDIA) LTD.</v>
      </c>
    </row>
    <row r="45" spans="1:7" x14ac:dyDescent="0.25">
      <c r="A45" s="21" t="s">
        <v>539</v>
      </c>
      <c r="B45" s="38" t="s">
        <v>530</v>
      </c>
      <c r="C45" s="38" t="s">
        <v>531</v>
      </c>
      <c r="D45" s="38" t="s">
        <v>143</v>
      </c>
      <c r="E45" s="8">
        <v>0.42423100000000002</v>
      </c>
      <c r="F45" s="21" t="str">
        <f>VLOOKUP(C45,'Group Class'!A:B,2,0)</f>
        <v>-</v>
      </c>
      <c r="G45" s="2" t="str">
        <f t="shared" si="0"/>
        <v>SIEMENS LTD.</v>
      </c>
    </row>
    <row r="46" spans="1:7" x14ac:dyDescent="0.25">
      <c r="A46" s="21" t="s">
        <v>539</v>
      </c>
      <c r="B46" s="38" t="s">
        <v>564</v>
      </c>
      <c r="C46" s="38" t="s">
        <v>565</v>
      </c>
      <c r="D46" s="38" t="s">
        <v>239</v>
      </c>
      <c r="E46" s="8">
        <v>0.41947200000000001</v>
      </c>
      <c r="F46" s="21" t="str">
        <f>VLOOKUP(C46,'Group Class'!A:B,2,0)</f>
        <v>-</v>
      </c>
      <c r="G46" s="2" t="str">
        <f t="shared" si="0"/>
        <v>MARICO LTD.</v>
      </c>
    </row>
    <row r="47" spans="1:7" x14ac:dyDescent="0.25">
      <c r="A47" s="21" t="s">
        <v>539</v>
      </c>
      <c r="B47" s="38" t="s">
        <v>552</v>
      </c>
      <c r="C47" s="38" t="s">
        <v>553</v>
      </c>
      <c r="D47" s="38" t="s">
        <v>271</v>
      </c>
      <c r="E47" s="8">
        <v>0.41765600000000003</v>
      </c>
      <c r="F47" s="21" t="str">
        <f>VLOOKUP(C47,'Group Class'!A:B,2,0)</f>
        <v>-</v>
      </c>
      <c r="G47" s="2" t="str">
        <f t="shared" si="0"/>
        <v>GAIL (INDIA) LTD.</v>
      </c>
    </row>
    <row r="48" spans="1:7" x14ac:dyDescent="0.25">
      <c r="A48" s="21" t="s">
        <v>539</v>
      </c>
      <c r="B48" s="38" t="s">
        <v>528</v>
      </c>
      <c r="C48" s="38" t="s">
        <v>529</v>
      </c>
      <c r="D48" s="38" t="s">
        <v>131</v>
      </c>
      <c r="E48" s="8">
        <v>0.39244200000000001</v>
      </c>
      <c r="F48" s="21" t="str">
        <f>VLOOKUP(C48,'Group Class'!A:B,2,0)</f>
        <v>-</v>
      </c>
      <c r="G48" s="2" t="str">
        <f t="shared" si="0"/>
        <v>PI INDUSTRIES LTD.</v>
      </c>
    </row>
    <row r="49" spans="1:7" x14ac:dyDescent="0.25">
      <c r="A49" s="21" t="s">
        <v>539</v>
      </c>
      <c r="B49" s="38" t="s">
        <v>558</v>
      </c>
      <c r="C49" s="38" t="s">
        <v>559</v>
      </c>
      <c r="D49" s="38" t="s">
        <v>560</v>
      </c>
      <c r="E49" s="8">
        <v>0.37332199999999999</v>
      </c>
      <c r="F49" s="21" t="str">
        <f>VLOOKUP(C49,'Group Class'!A:B,2,0)</f>
        <v>-</v>
      </c>
      <c r="G49" s="2" t="str">
        <f t="shared" si="0"/>
        <v>INTERGLOBE AVIATION LTD.</v>
      </c>
    </row>
    <row r="50" spans="1:7" x14ac:dyDescent="0.25">
      <c r="A50" s="21" t="s">
        <v>539</v>
      </c>
      <c r="B50" s="38" t="s">
        <v>550</v>
      </c>
      <c r="C50" s="38" t="s">
        <v>551</v>
      </c>
      <c r="D50" s="38" t="s">
        <v>265</v>
      </c>
      <c r="E50" s="8">
        <v>0.35876200000000003</v>
      </c>
      <c r="F50" s="21" t="str">
        <f>VLOOKUP(C50,'Group Class'!A:B,2,0)</f>
        <v>-</v>
      </c>
      <c r="G50" s="2" t="str">
        <f t="shared" si="0"/>
        <v>DLF LTD.</v>
      </c>
    </row>
    <row r="51" spans="1:7" x14ac:dyDescent="0.25">
      <c r="A51" s="21" t="s">
        <v>539</v>
      </c>
      <c r="B51" s="38" t="s">
        <v>570</v>
      </c>
      <c r="C51" s="38" t="s">
        <v>571</v>
      </c>
      <c r="D51" s="38" t="s">
        <v>28</v>
      </c>
      <c r="E51" s="8">
        <v>0.34498099999999998</v>
      </c>
      <c r="F51" s="21" t="str">
        <f>VLOOKUP(C51,'Group Class'!A:B,2,0)</f>
        <v>SBI</v>
      </c>
      <c r="G51" s="2" t="str">
        <f t="shared" si="0"/>
        <v>SBI CARDS AND PAYMENT SERVICES LTD.</v>
      </c>
    </row>
    <row r="52" spans="1:7" x14ac:dyDescent="0.25">
      <c r="A52" s="21" t="s">
        <v>539</v>
      </c>
      <c r="B52" s="38" t="s">
        <v>596</v>
      </c>
      <c r="C52" s="38" t="s">
        <v>597</v>
      </c>
      <c r="D52" s="38" t="s">
        <v>598</v>
      </c>
      <c r="E52" s="8">
        <v>0.315112</v>
      </c>
      <c r="F52" s="21" t="str">
        <f>VLOOKUP(C52,'Group Class'!A:B,2,0)</f>
        <v>-</v>
      </c>
      <c r="G52" s="2" t="str">
        <f t="shared" si="0"/>
        <v>INDIAN RAILWAY CATERING AND TOURISM CORPORATION LTD.</v>
      </c>
    </row>
    <row r="53" spans="1:7" x14ac:dyDescent="0.25">
      <c r="A53" s="21" t="s">
        <v>539</v>
      </c>
      <c r="B53" s="38" t="s">
        <v>556</v>
      </c>
      <c r="C53" s="38" t="s">
        <v>557</v>
      </c>
      <c r="D53" s="38" t="s">
        <v>63</v>
      </c>
      <c r="E53" s="8">
        <v>0.28611399999999998</v>
      </c>
      <c r="F53" s="21" t="str">
        <f>VLOOKUP(C53,'Group Class'!A:B,2,0)</f>
        <v>ICICI</v>
      </c>
      <c r="G53" s="2" t="str">
        <f t="shared" si="0"/>
        <v>ICICI PRUDENTIAL LIFE INSURANCE COMPANY LTD.</v>
      </c>
    </row>
    <row r="54" spans="1:7" x14ac:dyDescent="0.25">
      <c r="A54" s="21" t="s">
        <v>539</v>
      </c>
      <c r="B54" s="38" t="s">
        <v>540</v>
      </c>
      <c r="C54" s="38" t="s">
        <v>541</v>
      </c>
      <c r="D54" s="38" t="s">
        <v>52</v>
      </c>
      <c r="E54" s="8">
        <v>0.25879200000000002</v>
      </c>
      <c r="F54" s="21" t="str">
        <f>VLOOKUP(C54,'Group Class'!A:B,2,0)</f>
        <v>-</v>
      </c>
      <c r="G54" s="2" t="str">
        <f t="shared" si="0"/>
        <v>ACC LTD.</v>
      </c>
    </row>
    <row r="55" spans="1:7" x14ac:dyDescent="0.25">
      <c r="A55" s="21" t="s">
        <v>539</v>
      </c>
      <c r="B55" s="38" t="s">
        <v>504</v>
      </c>
      <c r="C55" s="38" t="s">
        <v>505</v>
      </c>
      <c r="D55" s="38" t="s">
        <v>242</v>
      </c>
      <c r="E55" s="8">
        <v>0.237154</v>
      </c>
      <c r="F55" s="21" t="str">
        <f>VLOOKUP(C55,'Group Class'!A:B,2,0)</f>
        <v>-</v>
      </c>
      <c r="G55" s="2" t="str">
        <f t="shared" si="0"/>
        <v>BOSCH LTD.</v>
      </c>
    </row>
    <row r="56" spans="1:7" x14ac:dyDescent="0.25">
      <c r="A56" s="21" t="s">
        <v>539</v>
      </c>
      <c r="B56" s="38" t="s">
        <v>568</v>
      </c>
      <c r="C56" s="38" t="s">
        <v>569</v>
      </c>
      <c r="D56" s="38" t="s">
        <v>239</v>
      </c>
      <c r="E56" s="8">
        <v>0.217226</v>
      </c>
      <c r="F56" s="21" t="str">
        <f>VLOOKUP(C56,'Group Class'!A:B,2,0)</f>
        <v>-</v>
      </c>
      <c r="G56" s="2" t="str">
        <f t="shared" si="0"/>
        <v>PROCTER &amp; GAMBLE HYGIENE &amp; HEALTH CARE LTD.</v>
      </c>
    </row>
    <row r="57" spans="1:7" x14ac:dyDescent="0.25">
      <c r="A57" s="21" t="s">
        <v>539</v>
      </c>
      <c r="B57" s="38" t="s">
        <v>502</v>
      </c>
      <c r="C57" s="38" t="s">
        <v>503</v>
      </c>
      <c r="D57" s="38" t="s">
        <v>40</v>
      </c>
      <c r="E57" s="8">
        <v>0.170014</v>
      </c>
      <c r="F57" s="21" t="str">
        <f>VLOOKUP(C57,'Group Class'!A:B,2,0)</f>
        <v>-</v>
      </c>
      <c r="G57" s="2" t="str">
        <f t="shared" si="0"/>
        <v>BIOCON LTD.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B188-74A1-46B2-9E96-B207B2F7F489}">
  <dimension ref="A1:B502"/>
  <sheetViews>
    <sheetView workbookViewId="0">
      <selection activeCell="B12" sqref="B12"/>
    </sheetView>
  </sheetViews>
  <sheetFormatPr defaultRowHeight="15" x14ac:dyDescent="0.25"/>
  <cols>
    <col min="1" max="1" width="57.7109375" bestFit="1" customWidth="1"/>
    <col min="2" max="2" width="12.85546875" bestFit="1" customWidth="1"/>
  </cols>
  <sheetData>
    <row r="1" spans="1:2" x14ac:dyDescent="0.25">
      <c r="A1" s="6" t="s">
        <v>3</v>
      </c>
      <c r="B1" s="6" t="s">
        <v>619</v>
      </c>
    </row>
    <row r="2" spans="1:2" x14ac:dyDescent="0.25">
      <c r="A2" s="6" t="s">
        <v>137</v>
      </c>
      <c r="B2" s="6" t="s">
        <v>835</v>
      </c>
    </row>
    <row r="3" spans="1:2" x14ac:dyDescent="0.25">
      <c r="A3" s="6" t="s">
        <v>836</v>
      </c>
      <c r="B3" s="6" t="s">
        <v>835</v>
      </c>
    </row>
    <row r="4" spans="1:2" x14ac:dyDescent="0.25">
      <c r="A4" s="6" t="s">
        <v>140</v>
      </c>
      <c r="B4" s="6" t="s">
        <v>835</v>
      </c>
    </row>
    <row r="5" spans="1:2" x14ac:dyDescent="0.25">
      <c r="A5" s="6" t="s">
        <v>142</v>
      </c>
      <c r="B5" s="6" t="s">
        <v>835</v>
      </c>
    </row>
    <row r="6" spans="1:2" x14ac:dyDescent="0.25">
      <c r="A6" s="6" t="s">
        <v>145</v>
      </c>
      <c r="B6" s="6" t="s">
        <v>835</v>
      </c>
    </row>
    <row r="7" spans="1:2" x14ac:dyDescent="0.25">
      <c r="A7" s="6" t="s">
        <v>147</v>
      </c>
      <c r="B7" s="6" t="s">
        <v>626</v>
      </c>
    </row>
    <row r="8" spans="1:2" x14ac:dyDescent="0.25">
      <c r="A8" s="6" t="s">
        <v>149</v>
      </c>
      <c r="B8" s="6" t="s">
        <v>626</v>
      </c>
    </row>
    <row r="9" spans="1:2" x14ac:dyDescent="0.25">
      <c r="A9" s="6" t="s">
        <v>837</v>
      </c>
      <c r="B9" s="6" t="s">
        <v>626</v>
      </c>
    </row>
    <row r="10" spans="1:2" x14ac:dyDescent="0.25">
      <c r="A10" s="6" t="s">
        <v>541</v>
      </c>
      <c r="B10" s="6" t="s">
        <v>835</v>
      </c>
    </row>
    <row r="11" spans="1:2" x14ac:dyDescent="0.25">
      <c r="A11" s="6" t="s">
        <v>6</v>
      </c>
      <c r="B11" s="6" t="s">
        <v>623</v>
      </c>
    </row>
    <row r="12" spans="1:2" x14ac:dyDescent="0.25">
      <c r="A12" s="6" t="s">
        <v>543</v>
      </c>
      <c r="B12" s="6" t="s">
        <v>623</v>
      </c>
    </row>
    <row r="13" spans="1:2" x14ac:dyDescent="0.25">
      <c r="A13" s="6" t="s">
        <v>9</v>
      </c>
      <c r="B13" s="6" t="s">
        <v>623</v>
      </c>
    </row>
    <row r="14" spans="1:2" x14ac:dyDescent="0.25">
      <c r="A14" s="6" t="s">
        <v>545</v>
      </c>
      <c r="B14" s="6" t="s">
        <v>623</v>
      </c>
    </row>
    <row r="15" spans="1:2" x14ac:dyDescent="0.25">
      <c r="A15" s="6" t="s">
        <v>838</v>
      </c>
      <c r="B15" s="6" t="s">
        <v>835</v>
      </c>
    </row>
    <row r="16" spans="1:2" x14ac:dyDescent="0.25">
      <c r="A16" s="6" t="s">
        <v>839</v>
      </c>
      <c r="B16" s="6" t="s">
        <v>835</v>
      </c>
    </row>
    <row r="17" spans="1:2" x14ac:dyDescent="0.25">
      <c r="A17" s="6" t="s">
        <v>152</v>
      </c>
      <c r="B17" s="6" t="s">
        <v>835</v>
      </c>
    </row>
    <row r="18" spans="1:2" x14ac:dyDescent="0.25">
      <c r="A18" s="6" t="s">
        <v>155</v>
      </c>
      <c r="B18" s="6" t="s">
        <v>835</v>
      </c>
    </row>
    <row r="19" spans="1:2" x14ac:dyDescent="0.25">
      <c r="A19" s="6" t="s">
        <v>158</v>
      </c>
      <c r="B19" s="6" t="s">
        <v>835</v>
      </c>
    </row>
    <row r="20" spans="1:2" x14ac:dyDescent="0.25">
      <c r="A20" s="6" t="s">
        <v>160</v>
      </c>
      <c r="B20" s="6" t="s">
        <v>835</v>
      </c>
    </row>
    <row r="21" spans="1:2" x14ac:dyDescent="0.25">
      <c r="A21" s="6" t="s">
        <v>162</v>
      </c>
      <c r="B21" s="6" t="s">
        <v>835</v>
      </c>
    </row>
    <row r="22" spans="1:2" x14ac:dyDescent="0.25">
      <c r="A22" s="6" t="s">
        <v>495</v>
      </c>
      <c r="B22" s="6" t="s">
        <v>835</v>
      </c>
    </row>
    <row r="23" spans="1:2" x14ac:dyDescent="0.25">
      <c r="A23" s="6" t="s">
        <v>497</v>
      </c>
      <c r="B23" s="6" t="s">
        <v>835</v>
      </c>
    </row>
    <row r="24" spans="1:2" x14ac:dyDescent="0.25">
      <c r="A24" s="6" t="s">
        <v>840</v>
      </c>
      <c r="B24" s="6" t="s">
        <v>835</v>
      </c>
    </row>
    <row r="25" spans="1:2" x14ac:dyDescent="0.25">
      <c r="A25" s="6" t="s">
        <v>547</v>
      </c>
      <c r="B25" s="6" t="s">
        <v>835</v>
      </c>
    </row>
    <row r="26" spans="1:2" x14ac:dyDescent="0.25">
      <c r="A26" s="6" t="s">
        <v>841</v>
      </c>
      <c r="B26" s="6" t="s">
        <v>835</v>
      </c>
    </row>
    <row r="27" spans="1:2" x14ac:dyDescent="0.25">
      <c r="A27" s="6" t="s">
        <v>842</v>
      </c>
      <c r="B27" s="6" t="s">
        <v>835</v>
      </c>
    </row>
    <row r="28" spans="1:2" x14ac:dyDescent="0.25">
      <c r="A28" s="6" t="s">
        <v>165</v>
      </c>
      <c r="B28" s="6" t="s">
        <v>835</v>
      </c>
    </row>
    <row r="29" spans="1:2" x14ac:dyDescent="0.25">
      <c r="A29" s="6" t="s">
        <v>168</v>
      </c>
      <c r="B29" s="6" t="s">
        <v>835</v>
      </c>
    </row>
    <row r="30" spans="1:2" x14ac:dyDescent="0.25">
      <c r="A30" s="6" t="s">
        <v>12</v>
      </c>
      <c r="B30" s="6" t="s">
        <v>835</v>
      </c>
    </row>
    <row r="31" spans="1:2" x14ac:dyDescent="0.25">
      <c r="A31" s="6" t="s">
        <v>843</v>
      </c>
      <c r="B31" s="6" t="s">
        <v>835</v>
      </c>
    </row>
    <row r="32" spans="1:2" x14ac:dyDescent="0.25">
      <c r="A32" s="6" t="s">
        <v>844</v>
      </c>
      <c r="B32" s="6" t="s">
        <v>835</v>
      </c>
    </row>
    <row r="33" spans="1:2" x14ac:dyDescent="0.25">
      <c r="A33" s="6" t="s">
        <v>845</v>
      </c>
      <c r="B33" s="6" t="s">
        <v>835</v>
      </c>
    </row>
    <row r="34" spans="1:2" x14ac:dyDescent="0.25">
      <c r="A34" s="6" t="s">
        <v>170</v>
      </c>
      <c r="B34" s="6" t="s">
        <v>835</v>
      </c>
    </row>
    <row r="35" spans="1:2" x14ac:dyDescent="0.25">
      <c r="A35" s="6" t="s">
        <v>15</v>
      </c>
      <c r="B35" s="6" t="s">
        <v>835</v>
      </c>
    </row>
    <row r="36" spans="1:2" x14ac:dyDescent="0.25">
      <c r="A36" s="6" t="s">
        <v>846</v>
      </c>
      <c r="B36" s="6" t="s">
        <v>835</v>
      </c>
    </row>
    <row r="37" spans="1:2" x14ac:dyDescent="0.25">
      <c r="A37" s="6" t="s">
        <v>173</v>
      </c>
      <c r="B37" s="6" t="s">
        <v>835</v>
      </c>
    </row>
    <row r="38" spans="1:2" x14ac:dyDescent="0.25">
      <c r="A38" s="6" t="s">
        <v>847</v>
      </c>
      <c r="B38" s="6" t="s">
        <v>835</v>
      </c>
    </row>
    <row r="39" spans="1:2" x14ac:dyDescent="0.25">
      <c r="A39" s="6" t="s">
        <v>576</v>
      </c>
      <c r="B39" s="6" t="s">
        <v>623</v>
      </c>
    </row>
    <row r="40" spans="1:2" x14ac:dyDescent="0.25">
      <c r="A40" s="6" t="s">
        <v>176</v>
      </c>
      <c r="B40" s="6" t="s">
        <v>835</v>
      </c>
    </row>
    <row r="41" spans="1:2" x14ac:dyDescent="0.25">
      <c r="A41" s="6" t="s">
        <v>178</v>
      </c>
      <c r="B41" s="6" t="s">
        <v>835</v>
      </c>
    </row>
    <row r="42" spans="1:2" x14ac:dyDescent="0.25">
      <c r="A42" s="6" t="s">
        <v>181</v>
      </c>
      <c r="B42" s="6" t="s">
        <v>835</v>
      </c>
    </row>
    <row r="43" spans="1:2" x14ac:dyDescent="0.25">
      <c r="A43" s="6" t="s">
        <v>848</v>
      </c>
      <c r="B43" s="6" t="s">
        <v>835</v>
      </c>
    </row>
    <row r="44" spans="1:2" x14ac:dyDescent="0.25">
      <c r="A44" s="6" t="s">
        <v>183</v>
      </c>
      <c r="B44" s="6" t="s">
        <v>623</v>
      </c>
    </row>
    <row r="45" spans="1:2" x14ac:dyDescent="0.25">
      <c r="A45" s="6" t="s">
        <v>18</v>
      </c>
      <c r="B45" s="6" t="s">
        <v>835</v>
      </c>
    </row>
    <row r="46" spans="1:2" x14ac:dyDescent="0.25">
      <c r="A46" s="6" t="s">
        <v>21</v>
      </c>
      <c r="B46" s="6" t="s">
        <v>625</v>
      </c>
    </row>
    <row r="47" spans="1:2" x14ac:dyDescent="0.25">
      <c r="A47" s="6" t="s">
        <v>849</v>
      </c>
      <c r="B47" s="6" t="s">
        <v>625</v>
      </c>
    </row>
    <row r="48" spans="1:2" x14ac:dyDescent="0.25">
      <c r="A48" s="6" t="s">
        <v>24</v>
      </c>
      <c r="B48" s="6" t="s">
        <v>625</v>
      </c>
    </row>
    <row r="49" spans="1:2" x14ac:dyDescent="0.25">
      <c r="A49" s="6" t="s">
        <v>578</v>
      </c>
      <c r="B49" s="6" t="s">
        <v>625</v>
      </c>
    </row>
    <row r="50" spans="1:2" x14ac:dyDescent="0.25">
      <c r="A50" s="6" t="s">
        <v>27</v>
      </c>
      <c r="B50" s="6" t="s">
        <v>625</v>
      </c>
    </row>
    <row r="51" spans="1:2" x14ac:dyDescent="0.25">
      <c r="A51" s="6" t="s">
        <v>850</v>
      </c>
      <c r="B51" s="6" t="s">
        <v>835</v>
      </c>
    </row>
    <row r="52" spans="1:2" x14ac:dyDescent="0.25">
      <c r="A52" s="6" t="s">
        <v>186</v>
      </c>
      <c r="B52" s="6" t="s">
        <v>835</v>
      </c>
    </row>
    <row r="53" spans="1:2" x14ac:dyDescent="0.25">
      <c r="A53" s="6" t="s">
        <v>851</v>
      </c>
      <c r="B53" s="6" t="s">
        <v>835</v>
      </c>
    </row>
    <row r="54" spans="1:2" x14ac:dyDescent="0.25">
      <c r="A54" s="6" t="s">
        <v>549</v>
      </c>
      <c r="B54" s="6" t="s">
        <v>835</v>
      </c>
    </row>
    <row r="55" spans="1:2" x14ac:dyDescent="0.25">
      <c r="A55" s="6" t="s">
        <v>580</v>
      </c>
      <c r="B55" s="6" t="s">
        <v>835</v>
      </c>
    </row>
    <row r="56" spans="1:2" x14ac:dyDescent="0.25">
      <c r="A56" s="6" t="s">
        <v>189</v>
      </c>
      <c r="B56" s="6" t="s">
        <v>835</v>
      </c>
    </row>
    <row r="57" spans="1:2" x14ac:dyDescent="0.25">
      <c r="A57" s="6" t="s">
        <v>852</v>
      </c>
      <c r="B57" s="6" t="s">
        <v>835</v>
      </c>
    </row>
    <row r="58" spans="1:2" x14ac:dyDescent="0.25">
      <c r="A58" s="6" t="s">
        <v>191</v>
      </c>
      <c r="B58" s="6" t="s">
        <v>835</v>
      </c>
    </row>
    <row r="59" spans="1:2" x14ac:dyDescent="0.25">
      <c r="A59" s="6" t="s">
        <v>194</v>
      </c>
      <c r="B59" s="6" t="s">
        <v>835</v>
      </c>
    </row>
    <row r="60" spans="1:2" x14ac:dyDescent="0.25">
      <c r="A60" s="6" t="s">
        <v>853</v>
      </c>
      <c r="B60" s="6" t="s">
        <v>835</v>
      </c>
    </row>
    <row r="61" spans="1:2" x14ac:dyDescent="0.25">
      <c r="A61" s="6" t="s">
        <v>854</v>
      </c>
      <c r="B61" s="6" t="s">
        <v>835</v>
      </c>
    </row>
    <row r="62" spans="1:2" x14ac:dyDescent="0.25">
      <c r="A62" s="6" t="s">
        <v>855</v>
      </c>
      <c r="B62" s="6" t="s">
        <v>835</v>
      </c>
    </row>
    <row r="63" spans="1:2" x14ac:dyDescent="0.25">
      <c r="A63" s="6" t="s">
        <v>500</v>
      </c>
      <c r="B63" s="6" t="s">
        <v>835</v>
      </c>
    </row>
    <row r="64" spans="1:2" x14ac:dyDescent="0.25">
      <c r="A64" s="6" t="s">
        <v>856</v>
      </c>
      <c r="B64" s="6" t="s">
        <v>835</v>
      </c>
    </row>
    <row r="65" spans="1:2" x14ac:dyDescent="0.25">
      <c r="A65" s="6" t="s">
        <v>582</v>
      </c>
      <c r="B65" s="6" t="s">
        <v>835</v>
      </c>
    </row>
    <row r="66" spans="1:2" x14ac:dyDescent="0.25">
      <c r="A66" s="6" t="s">
        <v>196</v>
      </c>
      <c r="B66" s="6" t="s">
        <v>835</v>
      </c>
    </row>
    <row r="67" spans="1:2" x14ac:dyDescent="0.25">
      <c r="A67" s="6" t="s">
        <v>857</v>
      </c>
      <c r="B67" s="6" t="s">
        <v>835</v>
      </c>
    </row>
    <row r="68" spans="1:2" x14ac:dyDescent="0.25">
      <c r="A68" s="6" t="s">
        <v>30</v>
      </c>
      <c r="B68" s="6" t="s">
        <v>835</v>
      </c>
    </row>
    <row r="69" spans="1:2" x14ac:dyDescent="0.25">
      <c r="A69" s="6" t="s">
        <v>198</v>
      </c>
      <c r="B69" s="6" t="s">
        <v>835</v>
      </c>
    </row>
    <row r="70" spans="1:2" x14ac:dyDescent="0.25">
      <c r="A70" s="6" t="s">
        <v>503</v>
      </c>
      <c r="B70" s="6" t="s">
        <v>835</v>
      </c>
    </row>
    <row r="71" spans="1:2" x14ac:dyDescent="0.25">
      <c r="A71" s="6" t="s">
        <v>858</v>
      </c>
      <c r="B71" s="6" t="s">
        <v>835</v>
      </c>
    </row>
    <row r="72" spans="1:2" x14ac:dyDescent="0.25">
      <c r="A72" s="6" t="s">
        <v>200</v>
      </c>
      <c r="B72" s="6" t="s">
        <v>835</v>
      </c>
    </row>
    <row r="73" spans="1:2" x14ac:dyDescent="0.25">
      <c r="A73" s="6" t="s">
        <v>859</v>
      </c>
      <c r="B73" s="6" t="s">
        <v>835</v>
      </c>
    </row>
    <row r="74" spans="1:2" x14ac:dyDescent="0.25">
      <c r="A74" s="6" t="s">
        <v>860</v>
      </c>
      <c r="B74" s="6" t="s">
        <v>835</v>
      </c>
    </row>
    <row r="75" spans="1:2" x14ac:dyDescent="0.25">
      <c r="A75" s="6" t="s">
        <v>505</v>
      </c>
      <c r="B75" s="6" t="s">
        <v>835</v>
      </c>
    </row>
    <row r="76" spans="1:2" x14ac:dyDescent="0.25">
      <c r="A76" s="6" t="s">
        <v>33</v>
      </c>
      <c r="B76" s="6" t="s">
        <v>835</v>
      </c>
    </row>
    <row r="77" spans="1:2" x14ac:dyDescent="0.25">
      <c r="A77" s="6" t="s">
        <v>861</v>
      </c>
      <c r="B77" s="6" t="s">
        <v>835</v>
      </c>
    </row>
    <row r="78" spans="1:2" x14ac:dyDescent="0.25">
      <c r="A78" s="6" t="s">
        <v>36</v>
      </c>
      <c r="B78" s="6" t="s">
        <v>835</v>
      </c>
    </row>
    <row r="79" spans="1:2" x14ac:dyDescent="0.25">
      <c r="A79" s="6" t="s">
        <v>862</v>
      </c>
      <c r="B79" s="6" t="s">
        <v>835</v>
      </c>
    </row>
    <row r="80" spans="1:2" x14ac:dyDescent="0.25">
      <c r="A80" s="6" t="s">
        <v>863</v>
      </c>
      <c r="B80" s="6" t="s">
        <v>835</v>
      </c>
    </row>
    <row r="81" spans="1:2" x14ac:dyDescent="0.25">
      <c r="A81" s="6" t="s">
        <v>864</v>
      </c>
      <c r="B81" s="6" t="s">
        <v>835</v>
      </c>
    </row>
    <row r="82" spans="1:2" x14ac:dyDescent="0.25">
      <c r="A82" s="6" t="s">
        <v>865</v>
      </c>
      <c r="B82" s="6" t="s">
        <v>835</v>
      </c>
    </row>
    <row r="83" spans="1:2" x14ac:dyDescent="0.25">
      <c r="A83" s="6" t="s">
        <v>203</v>
      </c>
      <c r="B83" s="6" t="s">
        <v>835</v>
      </c>
    </row>
    <row r="84" spans="1:2" x14ac:dyDescent="0.25">
      <c r="A84" s="6" t="s">
        <v>866</v>
      </c>
      <c r="B84" s="6" t="s">
        <v>835</v>
      </c>
    </row>
    <row r="85" spans="1:2" x14ac:dyDescent="0.25">
      <c r="A85" s="6" t="s">
        <v>867</v>
      </c>
      <c r="B85" s="6" t="s">
        <v>835</v>
      </c>
    </row>
    <row r="86" spans="1:2" x14ac:dyDescent="0.25">
      <c r="A86" s="6" t="s">
        <v>868</v>
      </c>
      <c r="B86" s="6" t="s">
        <v>835</v>
      </c>
    </row>
    <row r="87" spans="1:2" x14ac:dyDescent="0.25">
      <c r="A87" s="6" t="s">
        <v>869</v>
      </c>
      <c r="B87" s="6" t="s">
        <v>835</v>
      </c>
    </row>
    <row r="88" spans="1:2" x14ac:dyDescent="0.25">
      <c r="A88" s="6" t="s">
        <v>870</v>
      </c>
      <c r="B88" s="6" t="s">
        <v>835</v>
      </c>
    </row>
    <row r="89" spans="1:2" x14ac:dyDescent="0.25">
      <c r="A89" s="6" t="s">
        <v>871</v>
      </c>
      <c r="B89" s="6" t="s">
        <v>835</v>
      </c>
    </row>
    <row r="90" spans="1:2" x14ac:dyDescent="0.25">
      <c r="A90" s="6" t="s">
        <v>872</v>
      </c>
      <c r="B90" s="6" t="s">
        <v>835</v>
      </c>
    </row>
    <row r="91" spans="1:2" x14ac:dyDescent="0.25">
      <c r="A91" s="6" t="s">
        <v>873</v>
      </c>
      <c r="B91" s="6" t="s">
        <v>835</v>
      </c>
    </row>
    <row r="92" spans="1:2" x14ac:dyDescent="0.25">
      <c r="A92" s="6" t="s">
        <v>874</v>
      </c>
      <c r="B92" s="6" t="s">
        <v>835</v>
      </c>
    </row>
    <row r="93" spans="1:2" x14ac:dyDescent="0.25">
      <c r="A93" s="6" t="s">
        <v>875</v>
      </c>
      <c r="B93" s="6" t="s">
        <v>835</v>
      </c>
    </row>
    <row r="94" spans="1:2" x14ac:dyDescent="0.25">
      <c r="A94" s="6" t="s">
        <v>876</v>
      </c>
      <c r="B94" s="6" t="s">
        <v>835</v>
      </c>
    </row>
    <row r="95" spans="1:2" x14ac:dyDescent="0.25">
      <c r="A95" s="6" t="s">
        <v>877</v>
      </c>
      <c r="B95" s="6" t="s">
        <v>835</v>
      </c>
    </row>
    <row r="96" spans="1:2" x14ac:dyDescent="0.25">
      <c r="A96" s="6" t="s">
        <v>878</v>
      </c>
      <c r="B96" s="6" t="s">
        <v>835</v>
      </c>
    </row>
    <row r="97" spans="1:2" x14ac:dyDescent="0.25">
      <c r="A97" s="6" t="s">
        <v>205</v>
      </c>
      <c r="B97" s="6" t="s">
        <v>835</v>
      </c>
    </row>
    <row r="98" spans="1:2" x14ac:dyDescent="0.25">
      <c r="A98" s="6" t="s">
        <v>879</v>
      </c>
      <c r="B98" s="6" t="s">
        <v>835</v>
      </c>
    </row>
    <row r="99" spans="1:2" x14ac:dyDescent="0.25">
      <c r="A99" s="6" t="s">
        <v>507</v>
      </c>
      <c r="B99" s="6" t="s">
        <v>835</v>
      </c>
    </row>
    <row r="100" spans="1:2" x14ac:dyDescent="0.25">
      <c r="A100" s="6" t="s">
        <v>880</v>
      </c>
      <c r="B100" s="6" t="s">
        <v>835</v>
      </c>
    </row>
    <row r="101" spans="1:2" x14ac:dyDescent="0.25">
      <c r="A101" s="6" t="s">
        <v>584</v>
      </c>
      <c r="B101" s="6" t="s">
        <v>835</v>
      </c>
    </row>
    <row r="102" spans="1:2" x14ac:dyDescent="0.25">
      <c r="A102" s="6" t="s">
        <v>881</v>
      </c>
      <c r="B102" s="6" t="s">
        <v>835</v>
      </c>
    </row>
    <row r="103" spans="1:2" x14ac:dyDescent="0.25">
      <c r="A103" s="6" t="s">
        <v>39</v>
      </c>
      <c r="B103" s="6" t="s">
        <v>835</v>
      </c>
    </row>
    <row r="104" spans="1:2" x14ac:dyDescent="0.25">
      <c r="A104" s="6" t="s">
        <v>207</v>
      </c>
      <c r="B104" s="6" t="s">
        <v>835</v>
      </c>
    </row>
    <row r="105" spans="1:2" x14ac:dyDescent="0.25">
      <c r="A105" s="6" t="s">
        <v>42</v>
      </c>
      <c r="B105" s="6" t="s">
        <v>835</v>
      </c>
    </row>
    <row r="106" spans="1:2" x14ac:dyDescent="0.25">
      <c r="A106" s="6" t="s">
        <v>882</v>
      </c>
      <c r="B106" s="6" t="s">
        <v>835</v>
      </c>
    </row>
    <row r="107" spans="1:2" x14ac:dyDescent="0.25">
      <c r="A107" s="6" t="s">
        <v>210</v>
      </c>
      <c r="B107" s="6" t="s">
        <v>835</v>
      </c>
    </row>
    <row r="108" spans="1:2" x14ac:dyDescent="0.25">
      <c r="A108" s="6" t="s">
        <v>586</v>
      </c>
      <c r="B108" s="6" t="s">
        <v>835</v>
      </c>
    </row>
    <row r="109" spans="1:2" x14ac:dyDescent="0.25">
      <c r="A109" s="6" t="s">
        <v>212</v>
      </c>
      <c r="B109" s="6" t="s">
        <v>835</v>
      </c>
    </row>
    <row r="110" spans="1:2" x14ac:dyDescent="0.25">
      <c r="A110" s="6" t="s">
        <v>214</v>
      </c>
      <c r="B110" s="6" t="s">
        <v>835</v>
      </c>
    </row>
    <row r="111" spans="1:2" x14ac:dyDescent="0.25">
      <c r="A111" s="6" t="s">
        <v>883</v>
      </c>
      <c r="B111" s="6" t="s">
        <v>835</v>
      </c>
    </row>
    <row r="112" spans="1:2" x14ac:dyDescent="0.25">
      <c r="A112" s="6" t="s">
        <v>217</v>
      </c>
      <c r="B112" s="6" t="s">
        <v>835</v>
      </c>
    </row>
    <row r="113" spans="1:2" x14ac:dyDescent="0.25">
      <c r="A113" s="6" t="s">
        <v>220</v>
      </c>
      <c r="B113" s="6" t="s">
        <v>835</v>
      </c>
    </row>
    <row r="114" spans="1:2" x14ac:dyDescent="0.25">
      <c r="A114" s="6" t="s">
        <v>884</v>
      </c>
      <c r="B114" s="6" t="s">
        <v>835</v>
      </c>
    </row>
    <row r="115" spans="1:2" x14ac:dyDescent="0.25">
      <c r="A115" s="6" t="s">
        <v>885</v>
      </c>
      <c r="B115" s="6" t="s">
        <v>835</v>
      </c>
    </row>
    <row r="116" spans="1:2" x14ac:dyDescent="0.25">
      <c r="A116" s="6" t="s">
        <v>223</v>
      </c>
      <c r="B116" s="6" t="s">
        <v>835</v>
      </c>
    </row>
    <row r="117" spans="1:2" x14ac:dyDescent="0.25">
      <c r="A117" s="6" t="s">
        <v>886</v>
      </c>
      <c r="B117" s="6" t="s">
        <v>835</v>
      </c>
    </row>
    <row r="118" spans="1:2" x14ac:dyDescent="0.25">
      <c r="A118" s="6" t="s">
        <v>588</v>
      </c>
      <c r="B118" s="6" t="s">
        <v>835</v>
      </c>
    </row>
    <row r="119" spans="1:2" x14ac:dyDescent="0.25">
      <c r="A119" s="6" t="s">
        <v>226</v>
      </c>
      <c r="B119" s="6" t="s">
        <v>835</v>
      </c>
    </row>
    <row r="120" spans="1:2" x14ac:dyDescent="0.25">
      <c r="A120" s="6" t="s">
        <v>887</v>
      </c>
      <c r="B120" s="6" t="s">
        <v>835</v>
      </c>
    </row>
    <row r="121" spans="1:2" x14ac:dyDescent="0.25">
      <c r="A121" s="6" t="s">
        <v>888</v>
      </c>
      <c r="B121" s="6" t="s">
        <v>835</v>
      </c>
    </row>
    <row r="122" spans="1:2" x14ac:dyDescent="0.25">
      <c r="A122" s="6" t="s">
        <v>889</v>
      </c>
      <c r="B122" s="6" t="s">
        <v>835</v>
      </c>
    </row>
    <row r="123" spans="1:2" x14ac:dyDescent="0.25">
      <c r="A123" s="6" t="s">
        <v>228</v>
      </c>
      <c r="B123" s="6" t="s">
        <v>835</v>
      </c>
    </row>
    <row r="124" spans="1:2" x14ac:dyDescent="0.25">
      <c r="A124" s="6" t="s">
        <v>230</v>
      </c>
      <c r="B124" s="6" t="s">
        <v>835</v>
      </c>
    </row>
    <row r="125" spans="1:2" x14ac:dyDescent="0.25">
      <c r="A125" s="6" t="s">
        <v>890</v>
      </c>
      <c r="B125" s="6" t="s">
        <v>835</v>
      </c>
    </row>
    <row r="126" spans="1:2" x14ac:dyDescent="0.25">
      <c r="A126" s="6" t="s">
        <v>232</v>
      </c>
      <c r="B126" s="6" t="s">
        <v>835</v>
      </c>
    </row>
    <row r="127" spans="1:2" x14ac:dyDescent="0.25">
      <c r="A127" s="6" t="s">
        <v>891</v>
      </c>
      <c r="B127" s="6" t="s">
        <v>835</v>
      </c>
    </row>
    <row r="128" spans="1:2" x14ac:dyDescent="0.25">
      <c r="A128" s="6" t="s">
        <v>45</v>
      </c>
      <c r="B128" s="6" t="s">
        <v>835</v>
      </c>
    </row>
    <row r="129" spans="1:2" x14ac:dyDescent="0.25">
      <c r="A129" s="6" t="s">
        <v>235</v>
      </c>
      <c r="B129" s="6" t="s">
        <v>835</v>
      </c>
    </row>
    <row r="130" spans="1:2" x14ac:dyDescent="0.25">
      <c r="A130" s="6" t="s">
        <v>551</v>
      </c>
      <c r="B130" s="6" t="s">
        <v>835</v>
      </c>
    </row>
    <row r="131" spans="1:2" x14ac:dyDescent="0.25">
      <c r="A131" s="6" t="s">
        <v>590</v>
      </c>
      <c r="B131" s="6" t="s">
        <v>835</v>
      </c>
    </row>
    <row r="132" spans="1:2" x14ac:dyDescent="0.25">
      <c r="A132" s="6" t="s">
        <v>47</v>
      </c>
      <c r="B132" s="6" t="s">
        <v>835</v>
      </c>
    </row>
    <row r="133" spans="1:2" x14ac:dyDescent="0.25">
      <c r="A133" s="6" t="s">
        <v>892</v>
      </c>
      <c r="B133" s="6" t="s">
        <v>835</v>
      </c>
    </row>
    <row r="134" spans="1:2" x14ac:dyDescent="0.25">
      <c r="A134" s="6" t="s">
        <v>893</v>
      </c>
      <c r="B134" s="6" t="s">
        <v>835</v>
      </c>
    </row>
    <row r="135" spans="1:2" x14ac:dyDescent="0.25">
      <c r="A135" s="6" t="s">
        <v>894</v>
      </c>
      <c r="B135" s="6" t="s">
        <v>835</v>
      </c>
    </row>
    <row r="136" spans="1:2" x14ac:dyDescent="0.25">
      <c r="A136" s="6" t="s">
        <v>49</v>
      </c>
      <c r="B136" s="6" t="s">
        <v>835</v>
      </c>
    </row>
    <row r="137" spans="1:2" x14ac:dyDescent="0.25">
      <c r="A137" s="6" t="s">
        <v>895</v>
      </c>
      <c r="B137" s="6" t="s">
        <v>835</v>
      </c>
    </row>
    <row r="138" spans="1:2" x14ac:dyDescent="0.25">
      <c r="A138" s="6" t="s">
        <v>896</v>
      </c>
      <c r="B138" s="6" t="s">
        <v>835</v>
      </c>
    </row>
    <row r="139" spans="1:2" x14ac:dyDescent="0.25">
      <c r="A139" s="6" t="s">
        <v>897</v>
      </c>
      <c r="B139" s="6" t="s">
        <v>835</v>
      </c>
    </row>
    <row r="140" spans="1:2" x14ac:dyDescent="0.25">
      <c r="A140" s="6" t="s">
        <v>238</v>
      </c>
      <c r="B140" s="6" t="s">
        <v>835</v>
      </c>
    </row>
    <row r="141" spans="1:2" x14ac:dyDescent="0.25">
      <c r="A141" s="6" t="s">
        <v>241</v>
      </c>
      <c r="B141" s="6" t="s">
        <v>835</v>
      </c>
    </row>
    <row r="142" spans="1:2" x14ac:dyDescent="0.25">
      <c r="A142" s="6" t="s">
        <v>898</v>
      </c>
      <c r="B142" s="6" t="s">
        <v>835</v>
      </c>
    </row>
    <row r="143" spans="1:2" x14ac:dyDescent="0.25">
      <c r="A143" s="6" t="s">
        <v>899</v>
      </c>
      <c r="B143" s="6" t="s">
        <v>835</v>
      </c>
    </row>
    <row r="144" spans="1:2" x14ac:dyDescent="0.25">
      <c r="A144" s="6" t="s">
        <v>900</v>
      </c>
      <c r="B144" s="6" t="s">
        <v>835</v>
      </c>
    </row>
    <row r="145" spans="1:2" x14ac:dyDescent="0.25">
      <c r="A145" s="6" t="s">
        <v>244</v>
      </c>
      <c r="B145" s="6" t="s">
        <v>835</v>
      </c>
    </row>
    <row r="146" spans="1:2" x14ac:dyDescent="0.25">
      <c r="A146" s="6" t="s">
        <v>901</v>
      </c>
      <c r="B146" s="6" t="s">
        <v>835</v>
      </c>
    </row>
    <row r="147" spans="1:2" x14ac:dyDescent="0.25">
      <c r="A147" s="6" t="s">
        <v>902</v>
      </c>
      <c r="B147" s="6" t="s">
        <v>835</v>
      </c>
    </row>
    <row r="148" spans="1:2" x14ac:dyDescent="0.25">
      <c r="A148" s="6" t="s">
        <v>903</v>
      </c>
      <c r="B148" s="6" t="s">
        <v>835</v>
      </c>
    </row>
    <row r="149" spans="1:2" x14ac:dyDescent="0.25">
      <c r="A149" s="6" t="s">
        <v>247</v>
      </c>
      <c r="B149" s="6" t="s">
        <v>835</v>
      </c>
    </row>
    <row r="150" spans="1:2" x14ac:dyDescent="0.25">
      <c r="A150" s="6" t="s">
        <v>904</v>
      </c>
      <c r="B150" s="6" t="s">
        <v>835</v>
      </c>
    </row>
    <row r="151" spans="1:2" x14ac:dyDescent="0.25">
      <c r="A151" s="6" t="s">
        <v>905</v>
      </c>
      <c r="B151" s="6" t="s">
        <v>835</v>
      </c>
    </row>
    <row r="152" spans="1:2" x14ac:dyDescent="0.25">
      <c r="A152" s="6" t="s">
        <v>906</v>
      </c>
      <c r="B152" s="6" t="s">
        <v>835</v>
      </c>
    </row>
    <row r="153" spans="1:2" x14ac:dyDescent="0.25">
      <c r="A153" s="6" t="s">
        <v>249</v>
      </c>
      <c r="B153" s="6" t="s">
        <v>835</v>
      </c>
    </row>
    <row r="154" spans="1:2" x14ac:dyDescent="0.25">
      <c r="A154" s="6" t="s">
        <v>251</v>
      </c>
      <c r="B154" s="6" t="s">
        <v>835</v>
      </c>
    </row>
    <row r="155" spans="1:2" x14ac:dyDescent="0.25">
      <c r="A155" s="6" t="s">
        <v>907</v>
      </c>
      <c r="B155" s="6" t="s">
        <v>835</v>
      </c>
    </row>
    <row r="156" spans="1:2" x14ac:dyDescent="0.25">
      <c r="A156" s="6" t="s">
        <v>908</v>
      </c>
      <c r="B156" s="6" t="s">
        <v>835</v>
      </c>
    </row>
    <row r="157" spans="1:2" x14ac:dyDescent="0.25">
      <c r="A157" s="6" t="s">
        <v>553</v>
      </c>
      <c r="B157" s="6" t="s">
        <v>835</v>
      </c>
    </row>
    <row r="158" spans="1:2" x14ac:dyDescent="0.25">
      <c r="A158" s="6" t="s">
        <v>909</v>
      </c>
      <c r="B158" s="6" t="s">
        <v>835</v>
      </c>
    </row>
    <row r="159" spans="1:2" x14ac:dyDescent="0.25">
      <c r="A159" s="6" t="s">
        <v>910</v>
      </c>
      <c r="B159" s="6" t="s">
        <v>835</v>
      </c>
    </row>
    <row r="160" spans="1:2" x14ac:dyDescent="0.25">
      <c r="A160" s="6" t="s">
        <v>911</v>
      </c>
      <c r="B160" s="6" t="s">
        <v>835</v>
      </c>
    </row>
    <row r="161" spans="1:2" x14ac:dyDescent="0.25">
      <c r="A161" s="6" t="s">
        <v>253</v>
      </c>
      <c r="B161" s="6" t="s">
        <v>835</v>
      </c>
    </row>
    <row r="162" spans="1:2" x14ac:dyDescent="0.25">
      <c r="A162" s="6" t="s">
        <v>509</v>
      </c>
      <c r="B162" s="6" t="s">
        <v>835</v>
      </c>
    </row>
    <row r="163" spans="1:2" x14ac:dyDescent="0.25">
      <c r="A163" s="6" t="s">
        <v>256</v>
      </c>
      <c r="B163" s="6" t="s">
        <v>835</v>
      </c>
    </row>
    <row r="164" spans="1:2" x14ac:dyDescent="0.25">
      <c r="A164" s="6" t="s">
        <v>912</v>
      </c>
      <c r="B164" s="6" t="s">
        <v>835</v>
      </c>
    </row>
    <row r="165" spans="1:2" x14ac:dyDescent="0.25">
      <c r="A165" s="6" t="s">
        <v>913</v>
      </c>
      <c r="B165" s="6" t="s">
        <v>835</v>
      </c>
    </row>
    <row r="166" spans="1:2" x14ac:dyDescent="0.25">
      <c r="A166" s="6" t="s">
        <v>258</v>
      </c>
      <c r="B166" s="6" t="s">
        <v>835</v>
      </c>
    </row>
    <row r="167" spans="1:2" x14ac:dyDescent="0.25">
      <c r="A167" s="6" t="s">
        <v>511</v>
      </c>
      <c r="B167" s="6" t="s">
        <v>835</v>
      </c>
    </row>
    <row r="168" spans="1:2" x14ac:dyDescent="0.25">
      <c r="A168" s="6" t="s">
        <v>914</v>
      </c>
      <c r="B168" s="6" t="s">
        <v>835</v>
      </c>
    </row>
    <row r="169" spans="1:2" x14ac:dyDescent="0.25">
      <c r="A169" s="6" t="s">
        <v>915</v>
      </c>
      <c r="B169" s="6" t="s">
        <v>835</v>
      </c>
    </row>
    <row r="170" spans="1:2" x14ac:dyDescent="0.25">
      <c r="A170" s="6" t="s">
        <v>916</v>
      </c>
      <c r="B170" s="6" t="s">
        <v>835</v>
      </c>
    </row>
    <row r="171" spans="1:2" x14ac:dyDescent="0.25">
      <c r="A171" s="6" t="s">
        <v>555</v>
      </c>
      <c r="B171" s="6" t="s">
        <v>835</v>
      </c>
    </row>
    <row r="172" spans="1:2" x14ac:dyDescent="0.25">
      <c r="A172" s="6" t="s">
        <v>261</v>
      </c>
      <c r="B172" s="6" t="s">
        <v>835</v>
      </c>
    </row>
    <row r="173" spans="1:2" x14ac:dyDescent="0.25">
      <c r="A173" s="6" t="s">
        <v>264</v>
      </c>
      <c r="B173" s="6" t="s">
        <v>835</v>
      </c>
    </row>
    <row r="174" spans="1:2" x14ac:dyDescent="0.25">
      <c r="A174" s="6" t="s">
        <v>917</v>
      </c>
      <c r="B174" s="6" t="s">
        <v>835</v>
      </c>
    </row>
    <row r="175" spans="1:2" x14ac:dyDescent="0.25">
      <c r="A175" s="6" t="s">
        <v>918</v>
      </c>
      <c r="B175" s="6" t="s">
        <v>835</v>
      </c>
    </row>
    <row r="176" spans="1:2" x14ac:dyDescent="0.25">
      <c r="A176" s="6" t="s">
        <v>513</v>
      </c>
      <c r="B176" s="6" t="s">
        <v>835</v>
      </c>
    </row>
    <row r="177" spans="1:2" x14ac:dyDescent="0.25">
      <c r="A177" s="6" t="s">
        <v>51</v>
      </c>
      <c r="B177" s="6" t="s">
        <v>626</v>
      </c>
    </row>
    <row r="178" spans="1:2" x14ac:dyDescent="0.25">
      <c r="A178" s="6" t="s">
        <v>919</v>
      </c>
      <c r="B178" s="6" t="s">
        <v>835</v>
      </c>
    </row>
    <row r="179" spans="1:2" x14ac:dyDescent="0.25">
      <c r="A179" s="6" t="s">
        <v>267</v>
      </c>
      <c r="B179" s="6" t="s">
        <v>835</v>
      </c>
    </row>
    <row r="180" spans="1:2" x14ac:dyDescent="0.25">
      <c r="A180" s="6" t="s">
        <v>920</v>
      </c>
      <c r="B180" s="6" t="s">
        <v>835</v>
      </c>
    </row>
    <row r="181" spans="1:2" x14ac:dyDescent="0.25">
      <c r="A181" s="6" t="s">
        <v>921</v>
      </c>
      <c r="B181" s="6" t="s">
        <v>835</v>
      </c>
    </row>
    <row r="182" spans="1:2" x14ac:dyDescent="0.25">
      <c r="A182" s="6" t="s">
        <v>270</v>
      </c>
      <c r="B182" s="6" t="s">
        <v>835</v>
      </c>
    </row>
    <row r="183" spans="1:2" x14ac:dyDescent="0.25">
      <c r="A183" s="6" t="s">
        <v>922</v>
      </c>
      <c r="B183" s="6" t="s">
        <v>835</v>
      </c>
    </row>
    <row r="184" spans="1:2" x14ac:dyDescent="0.25">
      <c r="A184" s="6" t="s">
        <v>273</v>
      </c>
      <c r="B184" s="6" t="s">
        <v>835</v>
      </c>
    </row>
    <row r="185" spans="1:2" x14ac:dyDescent="0.25">
      <c r="A185" s="6" t="s">
        <v>516</v>
      </c>
      <c r="B185" s="6" t="s">
        <v>835</v>
      </c>
    </row>
    <row r="186" spans="1:2" x14ac:dyDescent="0.25">
      <c r="A186" s="6" t="s">
        <v>275</v>
      </c>
      <c r="B186" s="6" t="s">
        <v>835</v>
      </c>
    </row>
    <row r="187" spans="1:2" x14ac:dyDescent="0.25">
      <c r="A187" s="6" t="s">
        <v>277</v>
      </c>
      <c r="B187" s="6" t="s">
        <v>835</v>
      </c>
    </row>
    <row r="188" spans="1:2" x14ac:dyDescent="0.25">
      <c r="A188" s="6" t="s">
        <v>518</v>
      </c>
      <c r="B188" s="6" t="s">
        <v>835</v>
      </c>
    </row>
    <row r="189" spans="1:2" x14ac:dyDescent="0.25">
      <c r="A189" s="6" t="s">
        <v>54</v>
      </c>
      <c r="B189" s="6" t="s">
        <v>835</v>
      </c>
    </row>
    <row r="190" spans="1:2" x14ac:dyDescent="0.25">
      <c r="A190" s="6" t="s">
        <v>57</v>
      </c>
      <c r="B190" s="6" t="s">
        <v>621</v>
      </c>
    </row>
    <row r="191" spans="1:2" x14ac:dyDescent="0.25">
      <c r="A191" s="6" t="s">
        <v>593</v>
      </c>
      <c r="B191" s="6" t="s">
        <v>621</v>
      </c>
    </row>
    <row r="192" spans="1:2" x14ac:dyDescent="0.25">
      <c r="A192" s="6" t="s">
        <v>60</v>
      </c>
      <c r="B192" s="6" t="s">
        <v>621</v>
      </c>
    </row>
    <row r="193" spans="1:2" x14ac:dyDescent="0.25">
      <c r="A193" s="6" t="s">
        <v>62</v>
      </c>
      <c r="B193" s="6" t="s">
        <v>621</v>
      </c>
    </row>
    <row r="194" spans="1:2" x14ac:dyDescent="0.25">
      <c r="A194" s="6" t="s">
        <v>923</v>
      </c>
      <c r="B194" s="6" t="s">
        <v>835</v>
      </c>
    </row>
    <row r="195" spans="1:2" x14ac:dyDescent="0.25">
      <c r="A195" s="6" t="s">
        <v>65</v>
      </c>
      <c r="B195" s="6" t="s">
        <v>835</v>
      </c>
    </row>
    <row r="196" spans="1:2" x14ac:dyDescent="0.25">
      <c r="A196" s="6" t="s">
        <v>924</v>
      </c>
      <c r="B196" s="6" t="s">
        <v>835</v>
      </c>
    </row>
    <row r="197" spans="1:2" x14ac:dyDescent="0.25">
      <c r="A197" s="6" t="s">
        <v>925</v>
      </c>
      <c r="B197" s="6" t="s">
        <v>835</v>
      </c>
    </row>
    <row r="198" spans="1:2" x14ac:dyDescent="0.25">
      <c r="A198" s="6" t="s">
        <v>926</v>
      </c>
      <c r="B198" s="6" t="s">
        <v>835</v>
      </c>
    </row>
    <row r="199" spans="1:2" x14ac:dyDescent="0.25">
      <c r="A199" s="6" t="s">
        <v>67</v>
      </c>
      <c r="B199" s="6" t="s">
        <v>626</v>
      </c>
    </row>
    <row r="200" spans="1:2" x14ac:dyDescent="0.25">
      <c r="A200" s="6" t="s">
        <v>520</v>
      </c>
      <c r="B200" s="6" t="s">
        <v>835</v>
      </c>
    </row>
    <row r="201" spans="1:2" x14ac:dyDescent="0.25">
      <c r="A201" s="6" t="s">
        <v>280</v>
      </c>
      <c r="B201" s="6" t="s">
        <v>835</v>
      </c>
    </row>
    <row r="202" spans="1:2" x14ac:dyDescent="0.25">
      <c r="A202" s="6" t="s">
        <v>70</v>
      </c>
      <c r="B202" s="6" t="s">
        <v>835</v>
      </c>
    </row>
    <row r="203" spans="1:2" x14ac:dyDescent="0.25">
      <c r="A203" s="6" t="s">
        <v>282</v>
      </c>
      <c r="B203" s="6" t="s">
        <v>835</v>
      </c>
    </row>
    <row r="204" spans="1:2" x14ac:dyDescent="0.25">
      <c r="A204" s="6" t="s">
        <v>927</v>
      </c>
      <c r="B204" s="6" t="s">
        <v>835</v>
      </c>
    </row>
    <row r="205" spans="1:2" x14ac:dyDescent="0.25">
      <c r="A205" s="6" t="s">
        <v>928</v>
      </c>
      <c r="B205" s="6" t="s">
        <v>835</v>
      </c>
    </row>
    <row r="206" spans="1:2" x14ac:dyDescent="0.25">
      <c r="A206" s="6" t="s">
        <v>285</v>
      </c>
      <c r="B206" s="6" t="s">
        <v>835</v>
      </c>
    </row>
    <row r="207" spans="1:2" x14ac:dyDescent="0.25">
      <c r="A207" s="6" t="s">
        <v>929</v>
      </c>
      <c r="B207" s="6" t="s">
        <v>835</v>
      </c>
    </row>
    <row r="208" spans="1:2" x14ac:dyDescent="0.25">
      <c r="A208" s="6" t="s">
        <v>930</v>
      </c>
      <c r="B208" s="6" t="s">
        <v>931</v>
      </c>
    </row>
    <row r="209" spans="1:2" x14ac:dyDescent="0.25">
      <c r="A209" s="6" t="s">
        <v>932</v>
      </c>
      <c r="B209" s="6" t="s">
        <v>931</v>
      </c>
    </row>
    <row r="210" spans="1:2" x14ac:dyDescent="0.25">
      <c r="A210" s="6" t="s">
        <v>73</v>
      </c>
      <c r="B210" s="6" t="s">
        <v>629</v>
      </c>
    </row>
    <row r="211" spans="1:2" x14ac:dyDescent="0.25">
      <c r="A211" s="6" t="s">
        <v>595</v>
      </c>
      <c r="B211" s="6" t="s">
        <v>629</v>
      </c>
    </row>
    <row r="212" spans="1:2" x14ac:dyDescent="0.25">
      <c r="A212" s="6" t="s">
        <v>557</v>
      </c>
      <c r="B212" s="6" t="s">
        <v>629</v>
      </c>
    </row>
    <row r="213" spans="1:2" x14ac:dyDescent="0.25">
      <c r="A213" s="6" t="s">
        <v>933</v>
      </c>
      <c r="B213" s="6" t="s">
        <v>835</v>
      </c>
    </row>
    <row r="214" spans="1:2" x14ac:dyDescent="0.25">
      <c r="A214" s="6" t="s">
        <v>288</v>
      </c>
      <c r="B214" s="6" t="s">
        <v>626</v>
      </c>
    </row>
    <row r="215" spans="1:2" x14ac:dyDescent="0.25">
      <c r="A215" s="6" t="s">
        <v>934</v>
      </c>
      <c r="B215" s="6" t="s">
        <v>835</v>
      </c>
    </row>
    <row r="216" spans="1:2" x14ac:dyDescent="0.25">
      <c r="A216" s="6" t="s">
        <v>290</v>
      </c>
      <c r="B216" s="6" t="s">
        <v>835</v>
      </c>
    </row>
    <row r="217" spans="1:2" x14ac:dyDescent="0.25">
      <c r="A217" s="6" t="s">
        <v>292</v>
      </c>
      <c r="B217" s="6" t="s">
        <v>835</v>
      </c>
    </row>
    <row r="218" spans="1:2" x14ac:dyDescent="0.25">
      <c r="A218" s="6" t="s">
        <v>935</v>
      </c>
      <c r="B218" s="6" t="s">
        <v>835</v>
      </c>
    </row>
    <row r="219" spans="1:2" x14ac:dyDescent="0.25">
      <c r="A219" s="6" t="s">
        <v>295</v>
      </c>
      <c r="B219" s="6" t="s">
        <v>835</v>
      </c>
    </row>
    <row r="220" spans="1:2" x14ac:dyDescent="0.25">
      <c r="A220" s="6" t="s">
        <v>936</v>
      </c>
      <c r="B220" s="6" t="s">
        <v>835</v>
      </c>
    </row>
    <row r="221" spans="1:2" x14ac:dyDescent="0.25">
      <c r="A221" s="6" t="s">
        <v>937</v>
      </c>
      <c r="B221" s="6" t="s">
        <v>835</v>
      </c>
    </row>
    <row r="222" spans="1:2" x14ac:dyDescent="0.25">
      <c r="A222" s="6" t="s">
        <v>298</v>
      </c>
      <c r="B222" s="6" t="s">
        <v>624</v>
      </c>
    </row>
    <row r="223" spans="1:2" x14ac:dyDescent="0.25">
      <c r="A223" s="6" t="s">
        <v>938</v>
      </c>
      <c r="B223" s="6" t="s">
        <v>835</v>
      </c>
    </row>
    <row r="224" spans="1:2" x14ac:dyDescent="0.25">
      <c r="A224" s="6" t="s">
        <v>301</v>
      </c>
      <c r="B224" s="6" t="s">
        <v>835</v>
      </c>
    </row>
    <row r="225" spans="1:2" x14ac:dyDescent="0.25">
      <c r="A225" s="6" t="s">
        <v>304</v>
      </c>
      <c r="B225" s="6" t="s">
        <v>835</v>
      </c>
    </row>
    <row r="226" spans="1:2" x14ac:dyDescent="0.25">
      <c r="A226" s="6" t="s">
        <v>559</v>
      </c>
      <c r="B226" s="6" t="s">
        <v>835</v>
      </c>
    </row>
    <row r="227" spans="1:2" x14ac:dyDescent="0.25">
      <c r="A227" s="6" t="s">
        <v>939</v>
      </c>
      <c r="B227" s="6" t="s">
        <v>835</v>
      </c>
    </row>
    <row r="228" spans="1:2" x14ac:dyDescent="0.25">
      <c r="A228" s="6" t="s">
        <v>940</v>
      </c>
      <c r="B228" s="6" t="s">
        <v>835</v>
      </c>
    </row>
    <row r="229" spans="1:2" x14ac:dyDescent="0.25">
      <c r="A229" s="6" t="s">
        <v>75</v>
      </c>
      <c r="B229" s="6" t="s">
        <v>835</v>
      </c>
    </row>
    <row r="230" spans="1:2" x14ac:dyDescent="0.25">
      <c r="A230" s="6" t="s">
        <v>562</v>
      </c>
      <c r="B230" s="6" t="s">
        <v>835</v>
      </c>
    </row>
    <row r="231" spans="1:2" x14ac:dyDescent="0.25">
      <c r="A231" s="6" t="s">
        <v>941</v>
      </c>
      <c r="B231" s="6" t="s">
        <v>835</v>
      </c>
    </row>
    <row r="232" spans="1:2" x14ac:dyDescent="0.25">
      <c r="A232" s="6" t="s">
        <v>77</v>
      </c>
      <c r="B232" s="6" t="s">
        <v>835</v>
      </c>
    </row>
    <row r="233" spans="1:2" x14ac:dyDescent="0.25">
      <c r="A233" s="6" t="s">
        <v>942</v>
      </c>
      <c r="B233" s="6" t="s">
        <v>835</v>
      </c>
    </row>
    <row r="234" spans="1:2" x14ac:dyDescent="0.25">
      <c r="A234" s="6" t="s">
        <v>943</v>
      </c>
      <c r="B234" s="6" t="s">
        <v>835</v>
      </c>
    </row>
    <row r="235" spans="1:2" x14ac:dyDescent="0.25">
      <c r="A235" s="6" t="s">
        <v>944</v>
      </c>
      <c r="B235" s="6" t="s">
        <v>835</v>
      </c>
    </row>
    <row r="236" spans="1:2" x14ac:dyDescent="0.25">
      <c r="A236" s="6" t="s">
        <v>523</v>
      </c>
      <c r="B236" s="6" t="s">
        <v>835</v>
      </c>
    </row>
    <row r="237" spans="1:2" x14ac:dyDescent="0.25">
      <c r="A237" s="6" t="s">
        <v>306</v>
      </c>
      <c r="B237" s="6" t="s">
        <v>835</v>
      </c>
    </row>
    <row r="238" spans="1:2" x14ac:dyDescent="0.25">
      <c r="A238" s="6" t="s">
        <v>945</v>
      </c>
      <c r="B238" s="6" t="s">
        <v>835</v>
      </c>
    </row>
    <row r="239" spans="1:2" x14ac:dyDescent="0.25">
      <c r="A239" s="6" t="s">
        <v>597</v>
      </c>
      <c r="B239" s="6" t="s">
        <v>835</v>
      </c>
    </row>
    <row r="240" spans="1:2" x14ac:dyDescent="0.25">
      <c r="A240" s="6" t="s">
        <v>308</v>
      </c>
      <c r="B240" s="6" t="s">
        <v>835</v>
      </c>
    </row>
    <row r="241" spans="1:2" x14ac:dyDescent="0.25">
      <c r="A241" s="6" t="s">
        <v>311</v>
      </c>
      <c r="B241" s="6" t="s">
        <v>629</v>
      </c>
    </row>
    <row r="242" spans="1:2" x14ac:dyDescent="0.25">
      <c r="A242" s="6" t="s">
        <v>79</v>
      </c>
      <c r="B242" s="6" t="s">
        <v>835</v>
      </c>
    </row>
    <row r="243" spans="1:2" x14ac:dyDescent="0.25">
      <c r="A243" s="6" t="s">
        <v>946</v>
      </c>
      <c r="B243" s="6" t="s">
        <v>835</v>
      </c>
    </row>
    <row r="244" spans="1:2" x14ac:dyDescent="0.25">
      <c r="A244" s="6" t="s">
        <v>947</v>
      </c>
      <c r="B244" s="6" t="s">
        <v>835</v>
      </c>
    </row>
    <row r="245" spans="1:2" x14ac:dyDescent="0.25">
      <c r="A245" s="6" t="s">
        <v>948</v>
      </c>
      <c r="B245" s="6" t="s">
        <v>835</v>
      </c>
    </row>
    <row r="246" spans="1:2" x14ac:dyDescent="0.25">
      <c r="A246" s="6" t="s">
        <v>949</v>
      </c>
      <c r="B246" s="6" t="s">
        <v>835</v>
      </c>
    </row>
    <row r="247" spans="1:2" x14ac:dyDescent="0.25">
      <c r="A247" s="6" t="s">
        <v>314</v>
      </c>
      <c r="B247" s="6" t="s">
        <v>835</v>
      </c>
    </row>
    <row r="248" spans="1:2" x14ac:dyDescent="0.25">
      <c r="A248" s="6" t="s">
        <v>316</v>
      </c>
      <c r="B248" s="6" t="s">
        <v>835</v>
      </c>
    </row>
    <row r="249" spans="1:2" x14ac:dyDescent="0.25">
      <c r="A249" s="6" t="s">
        <v>950</v>
      </c>
      <c r="B249" s="6" t="s">
        <v>835</v>
      </c>
    </row>
    <row r="250" spans="1:2" x14ac:dyDescent="0.25">
      <c r="A250" s="6" t="s">
        <v>951</v>
      </c>
      <c r="B250" s="6" t="s">
        <v>835</v>
      </c>
    </row>
    <row r="251" spans="1:2" x14ac:dyDescent="0.25">
      <c r="A251" s="6" t="s">
        <v>952</v>
      </c>
      <c r="B251" s="6" t="s">
        <v>835</v>
      </c>
    </row>
    <row r="252" spans="1:2" x14ac:dyDescent="0.25">
      <c r="A252" s="6" t="s">
        <v>953</v>
      </c>
      <c r="B252" s="6" t="s">
        <v>835</v>
      </c>
    </row>
    <row r="253" spans="1:2" x14ac:dyDescent="0.25">
      <c r="A253" s="6" t="s">
        <v>318</v>
      </c>
      <c r="B253" s="6" t="s">
        <v>835</v>
      </c>
    </row>
    <row r="254" spans="1:2" x14ac:dyDescent="0.25">
      <c r="A254" s="6" t="s">
        <v>81</v>
      </c>
      <c r="B254" s="6" t="s">
        <v>835</v>
      </c>
    </row>
    <row r="255" spans="1:2" x14ac:dyDescent="0.25">
      <c r="A255" s="6" t="s">
        <v>320</v>
      </c>
      <c r="B255" s="6" t="s">
        <v>835</v>
      </c>
    </row>
    <row r="256" spans="1:2" x14ac:dyDescent="0.25">
      <c r="A256" s="6" t="s">
        <v>954</v>
      </c>
      <c r="B256" s="6" t="s">
        <v>835</v>
      </c>
    </row>
    <row r="257" spans="1:2" x14ac:dyDescent="0.25">
      <c r="A257" s="6" t="s">
        <v>955</v>
      </c>
      <c r="B257" s="6" t="s">
        <v>835</v>
      </c>
    </row>
    <row r="258" spans="1:2" x14ac:dyDescent="0.25">
      <c r="A258" s="6" t="s">
        <v>956</v>
      </c>
      <c r="B258" s="6" t="s">
        <v>835</v>
      </c>
    </row>
    <row r="259" spans="1:2" x14ac:dyDescent="0.25">
      <c r="A259" s="6" t="s">
        <v>957</v>
      </c>
      <c r="B259" s="6" t="s">
        <v>835</v>
      </c>
    </row>
    <row r="260" spans="1:2" x14ac:dyDescent="0.25">
      <c r="A260" s="6" t="s">
        <v>322</v>
      </c>
      <c r="B260" s="6" t="s">
        <v>835</v>
      </c>
    </row>
    <row r="261" spans="1:2" x14ac:dyDescent="0.25">
      <c r="A261" s="6" t="s">
        <v>958</v>
      </c>
      <c r="B261" s="6" t="s">
        <v>835</v>
      </c>
    </row>
    <row r="262" spans="1:2" x14ac:dyDescent="0.25">
      <c r="A262" s="6" t="s">
        <v>959</v>
      </c>
      <c r="B262" s="6" t="s">
        <v>835</v>
      </c>
    </row>
    <row r="263" spans="1:2" x14ac:dyDescent="0.25">
      <c r="A263" s="6" t="s">
        <v>325</v>
      </c>
      <c r="B263" s="6" t="s">
        <v>835</v>
      </c>
    </row>
    <row r="264" spans="1:2" x14ac:dyDescent="0.25">
      <c r="A264" s="6" t="s">
        <v>960</v>
      </c>
      <c r="B264" s="6" t="s">
        <v>835</v>
      </c>
    </row>
    <row r="265" spans="1:2" x14ac:dyDescent="0.25">
      <c r="A265" s="6" t="s">
        <v>961</v>
      </c>
      <c r="B265" s="6" t="s">
        <v>835</v>
      </c>
    </row>
    <row r="266" spans="1:2" x14ac:dyDescent="0.25">
      <c r="A266" s="6" t="s">
        <v>962</v>
      </c>
      <c r="B266" s="6" t="s">
        <v>835</v>
      </c>
    </row>
    <row r="267" spans="1:2" x14ac:dyDescent="0.25">
      <c r="A267" s="6" t="s">
        <v>963</v>
      </c>
      <c r="B267" s="6" t="s">
        <v>835</v>
      </c>
    </row>
    <row r="268" spans="1:2" x14ac:dyDescent="0.25">
      <c r="A268" s="6" t="s">
        <v>964</v>
      </c>
      <c r="B268" s="6" t="s">
        <v>835</v>
      </c>
    </row>
    <row r="269" spans="1:2" x14ac:dyDescent="0.25">
      <c r="A269" s="6" t="s">
        <v>84</v>
      </c>
      <c r="B269" s="6" t="s">
        <v>835</v>
      </c>
    </row>
    <row r="270" spans="1:2" x14ac:dyDescent="0.25">
      <c r="A270" s="6" t="s">
        <v>965</v>
      </c>
      <c r="B270" s="6" t="s">
        <v>835</v>
      </c>
    </row>
    <row r="271" spans="1:2" x14ac:dyDescent="0.25">
      <c r="A271" s="6" t="s">
        <v>327</v>
      </c>
      <c r="B271" s="6" t="s">
        <v>835</v>
      </c>
    </row>
    <row r="272" spans="1:2" x14ac:dyDescent="0.25">
      <c r="A272" s="6" t="s">
        <v>966</v>
      </c>
      <c r="B272" s="6" t="s">
        <v>835</v>
      </c>
    </row>
    <row r="273" spans="1:2" x14ac:dyDescent="0.25">
      <c r="A273" s="6" t="s">
        <v>330</v>
      </c>
      <c r="B273" s="6" t="s">
        <v>628</v>
      </c>
    </row>
    <row r="274" spans="1:2" x14ac:dyDescent="0.25">
      <c r="A274" s="6" t="s">
        <v>333</v>
      </c>
      <c r="B274" s="6" t="s">
        <v>835</v>
      </c>
    </row>
    <row r="275" spans="1:2" x14ac:dyDescent="0.25">
      <c r="A275" s="6" t="s">
        <v>967</v>
      </c>
      <c r="B275" s="6" t="s">
        <v>835</v>
      </c>
    </row>
    <row r="276" spans="1:2" x14ac:dyDescent="0.25">
      <c r="A276" s="6" t="s">
        <v>336</v>
      </c>
      <c r="B276" s="6" t="s">
        <v>835</v>
      </c>
    </row>
    <row r="277" spans="1:2" x14ac:dyDescent="0.25">
      <c r="A277" s="6" t="s">
        <v>968</v>
      </c>
      <c r="B277" s="6" t="s">
        <v>835</v>
      </c>
    </row>
    <row r="278" spans="1:2" x14ac:dyDescent="0.25">
      <c r="A278" s="6" t="s">
        <v>969</v>
      </c>
      <c r="B278" s="6" t="s">
        <v>835</v>
      </c>
    </row>
    <row r="279" spans="1:2" x14ac:dyDescent="0.25">
      <c r="A279" s="6" t="s">
        <v>338</v>
      </c>
      <c r="B279" s="6" t="s">
        <v>835</v>
      </c>
    </row>
    <row r="280" spans="1:2" x14ac:dyDescent="0.25">
      <c r="A280" s="6" t="s">
        <v>600</v>
      </c>
      <c r="B280" s="6" t="s">
        <v>835</v>
      </c>
    </row>
    <row r="281" spans="1:2" x14ac:dyDescent="0.25">
      <c r="A281" s="6" t="s">
        <v>340</v>
      </c>
      <c r="B281" s="6" t="s">
        <v>835</v>
      </c>
    </row>
    <row r="282" spans="1:2" x14ac:dyDescent="0.25">
      <c r="A282" s="6" t="s">
        <v>343</v>
      </c>
      <c r="B282" s="6" t="s">
        <v>835</v>
      </c>
    </row>
    <row r="283" spans="1:2" x14ac:dyDescent="0.25">
      <c r="A283" s="6" t="s">
        <v>86</v>
      </c>
      <c r="B283" s="6" t="s">
        <v>628</v>
      </c>
    </row>
    <row r="284" spans="1:2" x14ac:dyDescent="0.25">
      <c r="A284" s="6" t="s">
        <v>808</v>
      </c>
      <c r="B284" s="6" t="s">
        <v>835</v>
      </c>
    </row>
    <row r="285" spans="1:2" x14ac:dyDescent="0.25">
      <c r="A285" s="6" t="s">
        <v>345</v>
      </c>
      <c r="B285" s="6" t="s">
        <v>628</v>
      </c>
    </row>
    <row r="286" spans="1:2" x14ac:dyDescent="0.25">
      <c r="A286" s="6" t="s">
        <v>347</v>
      </c>
      <c r="B286" s="6" t="s">
        <v>835</v>
      </c>
    </row>
    <row r="287" spans="1:2" x14ac:dyDescent="0.25">
      <c r="A287" s="6" t="s">
        <v>970</v>
      </c>
      <c r="B287" s="6" t="s">
        <v>835</v>
      </c>
    </row>
    <row r="288" spans="1:2" x14ac:dyDescent="0.25">
      <c r="A288" s="6" t="s">
        <v>971</v>
      </c>
      <c r="B288" s="6" t="s">
        <v>835</v>
      </c>
    </row>
    <row r="289" spans="1:2" x14ac:dyDescent="0.25">
      <c r="A289" s="6" t="s">
        <v>89</v>
      </c>
      <c r="B289" s="6" t="s">
        <v>972</v>
      </c>
    </row>
    <row r="290" spans="1:2" x14ac:dyDescent="0.25">
      <c r="A290" s="6" t="s">
        <v>349</v>
      </c>
      <c r="B290" s="6" t="s">
        <v>972</v>
      </c>
    </row>
    <row r="291" spans="1:2" x14ac:dyDescent="0.25">
      <c r="A291" s="6" t="s">
        <v>973</v>
      </c>
      <c r="B291" s="6" t="s">
        <v>835</v>
      </c>
    </row>
    <row r="292" spans="1:2" x14ac:dyDescent="0.25">
      <c r="A292" s="6" t="s">
        <v>974</v>
      </c>
      <c r="B292" s="6" t="s">
        <v>972</v>
      </c>
    </row>
    <row r="293" spans="1:2" x14ac:dyDescent="0.25">
      <c r="A293" s="6" t="s">
        <v>975</v>
      </c>
      <c r="B293" s="6" t="s">
        <v>972</v>
      </c>
    </row>
    <row r="294" spans="1:2" x14ac:dyDescent="0.25">
      <c r="A294" s="6" t="s">
        <v>976</v>
      </c>
      <c r="B294" s="6" t="s">
        <v>972</v>
      </c>
    </row>
    <row r="295" spans="1:2" x14ac:dyDescent="0.25">
      <c r="A295" s="6" t="s">
        <v>977</v>
      </c>
      <c r="B295" s="6" t="s">
        <v>835</v>
      </c>
    </row>
    <row r="296" spans="1:2" x14ac:dyDescent="0.25">
      <c r="A296" s="6" t="s">
        <v>351</v>
      </c>
      <c r="B296" s="6" t="s">
        <v>835</v>
      </c>
    </row>
    <row r="297" spans="1:2" x14ac:dyDescent="0.25">
      <c r="A297" s="6" t="s">
        <v>978</v>
      </c>
      <c r="B297" s="6" t="s">
        <v>835</v>
      </c>
    </row>
    <row r="298" spans="1:2" x14ac:dyDescent="0.25">
      <c r="A298" s="6" t="s">
        <v>565</v>
      </c>
      <c r="B298" s="6" t="s">
        <v>835</v>
      </c>
    </row>
    <row r="299" spans="1:2" x14ac:dyDescent="0.25">
      <c r="A299" s="6" t="s">
        <v>92</v>
      </c>
      <c r="B299" s="6" t="s">
        <v>835</v>
      </c>
    </row>
    <row r="300" spans="1:2" x14ac:dyDescent="0.25">
      <c r="A300" s="6" t="s">
        <v>979</v>
      </c>
      <c r="B300" s="6" t="s">
        <v>835</v>
      </c>
    </row>
    <row r="301" spans="1:2" x14ac:dyDescent="0.25">
      <c r="A301" s="6" t="s">
        <v>353</v>
      </c>
      <c r="B301" s="6" t="s">
        <v>835</v>
      </c>
    </row>
    <row r="302" spans="1:2" x14ac:dyDescent="0.25">
      <c r="A302" s="6" t="s">
        <v>980</v>
      </c>
      <c r="B302" s="6" t="s">
        <v>835</v>
      </c>
    </row>
    <row r="303" spans="1:2" x14ac:dyDescent="0.25">
      <c r="A303" s="6" t="s">
        <v>604</v>
      </c>
      <c r="B303" s="6" t="s">
        <v>835</v>
      </c>
    </row>
    <row r="304" spans="1:2" x14ac:dyDescent="0.25">
      <c r="A304" s="6" t="s">
        <v>981</v>
      </c>
      <c r="B304" s="6" t="s">
        <v>835</v>
      </c>
    </row>
    <row r="305" spans="1:2" x14ac:dyDescent="0.25">
      <c r="A305" s="6" t="s">
        <v>982</v>
      </c>
      <c r="B305" s="6" t="s">
        <v>835</v>
      </c>
    </row>
    <row r="306" spans="1:2" x14ac:dyDescent="0.25">
      <c r="A306" s="6" t="s">
        <v>983</v>
      </c>
      <c r="B306" s="6" t="s">
        <v>835</v>
      </c>
    </row>
    <row r="307" spans="1:2" x14ac:dyDescent="0.25">
      <c r="A307" s="6" t="s">
        <v>984</v>
      </c>
      <c r="B307" s="6" t="s">
        <v>835</v>
      </c>
    </row>
    <row r="308" spans="1:2" x14ac:dyDescent="0.25">
      <c r="A308" s="6" t="s">
        <v>355</v>
      </c>
      <c r="B308" s="6" t="s">
        <v>835</v>
      </c>
    </row>
    <row r="309" spans="1:2" x14ac:dyDescent="0.25">
      <c r="A309" s="6" t="s">
        <v>985</v>
      </c>
      <c r="B309" s="6" t="s">
        <v>835</v>
      </c>
    </row>
    <row r="310" spans="1:2" x14ac:dyDescent="0.25">
      <c r="A310" s="6" t="s">
        <v>986</v>
      </c>
      <c r="B310" s="6" t="s">
        <v>972</v>
      </c>
    </row>
    <row r="311" spans="1:2" x14ac:dyDescent="0.25">
      <c r="A311" s="6" t="s">
        <v>987</v>
      </c>
      <c r="B311" s="6" t="s">
        <v>835</v>
      </c>
    </row>
    <row r="312" spans="1:2" x14ac:dyDescent="0.25">
      <c r="A312" s="6" t="s">
        <v>988</v>
      </c>
      <c r="B312" s="6" t="s">
        <v>835</v>
      </c>
    </row>
    <row r="313" spans="1:2" x14ac:dyDescent="0.25">
      <c r="A313" s="6" t="s">
        <v>525</v>
      </c>
      <c r="B313" s="6" t="s">
        <v>835</v>
      </c>
    </row>
    <row r="314" spans="1:2" x14ac:dyDescent="0.25">
      <c r="A314" s="6" t="s">
        <v>989</v>
      </c>
      <c r="B314" s="6" t="s">
        <v>835</v>
      </c>
    </row>
    <row r="315" spans="1:2" x14ac:dyDescent="0.25">
      <c r="A315" s="6" t="s">
        <v>606</v>
      </c>
      <c r="B315" s="6" t="s">
        <v>835</v>
      </c>
    </row>
    <row r="316" spans="1:2" x14ac:dyDescent="0.25">
      <c r="A316" s="6" t="s">
        <v>357</v>
      </c>
      <c r="B316" s="6" t="s">
        <v>835</v>
      </c>
    </row>
    <row r="317" spans="1:2" x14ac:dyDescent="0.25">
      <c r="A317" s="6" t="s">
        <v>990</v>
      </c>
      <c r="B317" s="6" t="s">
        <v>835</v>
      </c>
    </row>
    <row r="318" spans="1:2" x14ac:dyDescent="0.25">
      <c r="A318" s="6" t="s">
        <v>359</v>
      </c>
      <c r="B318" s="6" t="s">
        <v>835</v>
      </c>
    </row>
    <row r="319" spans="1:2" x14ac:dyDescent="0.25">
      <c r="A319" s="6" t="s">
        <v>991</v>
      </c>
      <c r="B319" s="6" t="s">
        <v>835</v>
      </c>
    </row>
    <row r="320" spans="1:2" x14ac:dyDescent="0.25">
      <c r="A320" s="6" t="s">
        <v>608</v>
      </c>
      <c r="B320" s="6" t="s">
        <v>835</v>
      </c>
    </row>
    <row r="321" spans="1:2" x14ac:dyDescent="0.25">
      <c r="A321" s="6" t="s">
        <v>361</v>
      </c>
      <c r="B321" s="6" t="s">
        <v>835</v>
      </c>
    </row>
    <row r="322" spans="1:2" x14ac:dyDescent="0.25">
      <c r="A322" s="6" t="s">
        <v>364</v>
      </c>
      <c r="B322" s="6" t="s">
        <v>835</v>
      </c>
    </row>
    <row r="323" spans="1:2" x14ac:dyDescent="0.25">
      <c r="A323" s="6" t="s">
        <v>366</v>
      </c>
      <c r="B323" s="6" t="s">
        <v>835</v>
      </c>
    </row>
    <row r="324" spans="1:2" x14ac:dyDescent="0.25">
      <c r="A324" s="6" t="s">
        <v>567</v>
      </c>
      <c r="B324" s="6" t="s">
        <v>835</v>
      </c>
    </row>
    <row r="325" spans="1:2" x14ac:dyDescent="0.25">
      <c r="A325" s="6" t="s">
        <v>368</v>
      </c>
      <c r="B325" s="6" t="s">
        <v>835</v>
      </c>
    </row>
    <row r="326" spans="1:2" x14ac:dyDescent="0.25">
      <c r="A326" s="6" t="s">
        <v>992</v>
      </c>
      <c r="B326" s="6" t="s">
        <v>835</v>
      </c>
    </row>
    <row r="327" spans="1:2" x14ac:dyDescent="0.25">
      <c r="A327" s="6" t="s">
        <v>993</v>
      </c>
      <c r="B327" s="6" t="s">
        <v>835</v>
      </c>
    </row>
    <row r="328" spans="1:2" x14ac:dyDescent="0.25">
      <c r="A328" s="6" t="s">
        <v>994</v>
      </c>
      <c r="B328" s="6" t="s">
        <v>835</v>
      </c>
    </row>
    <row r="329" spans="1:2" x14ac:dyDescent="0.25">
      <c r="A329" s="6" t="s">
        <v>94</v>
      </c>
      <c r="B329" s="6" t="s">
        <v>835</v>
      </c>
    </row>
    <row r="330" spans="1:2" x14ac:dyDescent="0.25">
      <c r="A330" s="6" t="s">
        <v>995</v>
      </c>
      <c r="B330" s="6" t="s">
        <v>835</v>
      </c>
    </row>
    <row r="331" spans="1:2" x14ac:dyDescent="0.25">
      <c r="A331" s="6" t="s">
        <v>996</v>
      </c>
      <c r="B331" s="6" t="s">
        <v>835</v>
      </c>
    </row>
    <row r="332" spans="1:2" x14ac:dyDescent="0.25">
      <c r="A332" s="6" t="s">
        <v>370</v>
      </c>
      <c r="B332" s="6" t="s">
        <v>835</v>
      </c>
    </row>
    <row r="333" spans="1:2" x14ac:dyDescent="0.25">
      <c r="A333" s="6" t="s">
        <v>372</v>
      </c>
      <c r="B333" s="6" t="s">
        <v>835</v>
      </c>
    </row>
    <row r="334" spans="1:2" x14ac:dyDescent="0.25">
      <c r="A334" s="6" t="s">
        <v>997</v>
      </c>
      <c r="B334" s="6" t="s">
        <v>835</v>
      </c>
    </row>
    <row r="335" spans="1:2" x14ac:dyDescent="0.25">
      <c r="A335" s="6" t="s">
        <v>998</v>
      </c>
      <c r="B335" s="6" t="s">
        <v>835</v>
      </c>
    </row>
    <row r="336" spans="1:2" x14ac:dyDescent="0.25">
      <c r="A336" s="6" t="s">
        <v>96</v>
      </c>
      <c r="B336" s="6" t="s">
        <v>835</v>
      </c>
    </row>
    <row r="337" spans="1:2" x14ac:dyDescent="0.25">
      <c r="A337" s="6" t="s">
        <v>999</v>
      </c>
      <c r="B337" s="6" t="s">
        <v>835</v>
      </c>
    </row>
    <row r="338" spans="1:2" x14ac:dyDescent="0.25">
      <c r="A338" s="6" t="s">
        <v>610</v>
      </c>
      <c r="B338" s="6" t="s">
        <v>835</v>
      </c>
    </row>
    <row r="339" spans="1:2" x14ac:dyDescent="0.25">
      <c r="A339" s="6" t="s">
        <v>374</v>
      </c>
      <c r="B339" s="6" t="s">
        <v>835</v>
      </c>
    </row>
    <row r="340" spans="1:2" x14ac:dyDescent="0.25">
      <c r="A340" s="6" t="s">
        <v>376</v>
      </c>
      <c r="B340" s="6" t="s">
        <v>835</v>
      </c>
    </row>
    <row r="341" spans="1:2" x14ac:dyDescent="0.25">
      <c r="A341" s="6" t="s">
        <v>379</v>
      </c>
      <c r="B341" s="6" t="s">
        <v>835</v>
      </c>
    </row>
    <row r="342" spans="1:2" x14ac:dyDescent="0.25">
      <c r="A342" s="6" t="s">
        <v>1000</v>
      </c>
      <c r="B342" s="6" t="s">
        <v>835</v>
      </c>
    </row>
    <row r="343" spans="1:2" x14ac:dyDescent="0.25">
      <c r="A343" s="6" t="s">
        <v>99</v>
      </c>
      <c r="B343" s="6" t="s">
        <v>835</v>
      </c>
    </row>
    <row r="344" spans="1:2" x14ac:dyDescent="0.25">
      <c r="A344" s="6" t="s">
        <v>1001</v>
      </c>
      <c r="B344" s="6" t="s">
        <v>835</v>
      </c>
    </row>
    <row r="345" spans="1:2" x14ac:dyDescent="0.25">
      <c r="A345" s="6" t="s">
        <v>381</v>
      </c>
      <c r="B345" s="6" t="s">
        <v>835</v>
      </c>
    </row>
    <row r="346" spans="1:2" x14ac:dyDescent="0.25">
      <c r="A346" s="6" t="s">
        <v>384</v>
      </c>
      <c r="B346" s="6" t="s">
        <v>835</v>
      </c>
    </row>
    <row r="347" spans="1:2" x14ac:dyDescent="0.25">
      <c r="A347" s="6" t="s">
        <v>613</v>
      </c>
      <c r="B347" s="6" t="s">
        <v>835</v>
      </c>
    </row>
    <row r="348" spans="1:2" x14ac:dyDescent="0.25">
      <c r="A348" s="6" t="s">
        <v>1002</v>
      </c>
      <c r="B348" s="6" t="s">
        <v>835</v>
      </c>
    </row>
    <row r="349" spans="1:2" x14ac:dyDescent="0.25">
      <c r="A349" s="6" t="s">
        <v>386</v>
      </c>
      <c r="B349" s="6" t="s">
        <v>835</v>
      </c>
    </row>
    <row r="350" spans="1:2" x14ac:dyDescent="0.25">
      <c r="A350" s="6" t="s">
        <v>388</v>
      </c>
      <c r="B350" s="6" t="s">
        <v>835</v>
      </c>
    </row>
    <row r="351" spans="1:2" x14ac:dyDescent="0.25">
      <c r="A351" s="6" t="s">
        <v>390</v>
      </c>
      <c r="B351" s="6" t="s">
        <v>835</v>
      </c>
    </row>
    <row r="352" spans="1:2" x14ac:dyDescent="0.25">
      <c r="A352" s="6" t="s">
        <v>392</v>
      </c>
      <c r="B352" s="6" t="s">
        <v>835</v>
      </c>
    </row>
    <row r="353" spans="1:2" x14ac:dyDescent="0.25">
      <c r="A353" s="6" t="s">
        <v>569</v>
      </c>
      <c r="B353" s="6" t="s">
        <v>835</v>
      </c>
    </row>
    <row r="354" spans="1:2" x14ac:dyDescent="0.25">
      <c r="A354" s="6" t="s">
        <v>1003</v>
      </c>
      <c r="B354" s="6" t="s">
        <v>835</v>
      </c>
    </row>
    <row r="355" spans="1:2" x14ac:dyDescent="0.25">
      <c r="A355" s="6" t="s">
        <v>394</v>
      </c>
      <c r="B355" s="6" t="s">
        <v>835</v>
      </c>
    </row>
    <row r="356" spans="1:2" x14ac:dyDescent="0.25">
      <c r="A356" s="6" t="s">
        <v>527</v>
      </c>
      <c r="B356" s="6" t="s">
        <v>835</v>
      </c>
    </row>
    <row r="357" spans="1:2" x14ac:dyDescent="0.25">
      <c r="A357" s="6" t="s">
        <v>529</v>
      </c>
      <c r="B357" s="6" t="s">
        <v>835</v>
      </c>
    </row>
    <row r="358" spans="1:2" x14ac:dyDescent="0.25">
      <c r="A358" s="6" t="s">
        <v>396</v>
      </c>
      <c r="B358" s="6" t="s">
        <v>1004</v>
      </c>
    </row>
    <row r="359" spans="1:2" x14ac:dyDescent="0.25">
      <c r="A359" s="6" t="s">
        <v>1005</v>
      </c>
      <c r="B359" s="6" t="s">
        <v>1004</v>
      </c>
    </row>
    <row r="360" spans="1:2" x14ac:dyDescent="0.25">
      <c r="A360" s="6" t="s">
        <v>1006</v>
      </c>
      <c r="B360" s="6" t="s">
        <v>835</v>
      </c>
    </row>
    <row r="361" spans="1:2" x14ac:dyDescent="0.25">
      <c r="A361" s="6" t="s">
        <v>398</v>
      </c>
      <c r="B361" s="6" t="s">
        <v>835</v>
      </c>
    </row>
    <row r="362" spans="1:2" x14ac:dyDescent="0.25">
      <c r="A362" s="6" t="s">
        <v>401</v>
      </c>
      <c r="B362" s="6" t="s">
        <v>835</v>
      </c>
    </row>
    <row r="363" spans="1:2" x14ac:dyDescent="0.25">
      <c r="A363" s="6" t="s">
        <v>1007</v>
      </c>
      <c r="B363" s="6" t="s">
        <v>835</v>
      </c>
    </row>
    <row r="364" spans="1:2" x14ac:dyDescent="0.25">
      <c r="A364" s="6" t="s">
        <v>1008</v>
      </c>
      <c r="B364" s="6" t="s">
        <v>835</v>
      </c>
    </row>
    <row r="365" spans="1:2" x14ac:dyDescent="0.25">
      <c r="A365" s="6" t="s">
        <v>404</v>
      </c>
      <c r="B365" s="6" t="s">
        <v>835</v>
      </c>
    </row>
    <row r="366" spans="1:2" x14ac:dyDescent="0.25">
      <c r="A366" s="6" t="s">
        <v>102</v>
      </c>
      <c r="B366" s="6" t="s">
        <v>835</v>
      </c>
    </row>
    <row r="367" spans="1:2" x14ac:dyDescent="0.25">
      <c r="A367" s="6" t="s">
        <v>1009</v>
      </c>
      <c r="B367" s="6" t="s">
        <v>835</v>
      </c>
    </row>
    <row r="368" spans="1:2" x14ac:dyDescent="0.25">
      <c r="A368" s="6" t="s">
        <v>1010</v>
      </c>
      <c r="B368" s="6" t="s">
        <v>835</v>
      </c>
    </row>
    <row r="369" spans="1:2" x14ac:dyDescent="0.25">
      <c r="A369" s="6" t="s">
        <v>406</v>
      </c>
      <c r="B369" s="6" t="s">
        <v>835</v>
      </c>
    </row>
    <row r="370" spans="1:2" x14ac:dyDescent="0.25">
      <c r="A370" s="6" t="s">
        <v>1011</v>
      </c>
      <c r="B370" s="6" t="s">
        <v>835</v>
      </c>
    </row>
    <row r="371" spans="1:2" x14ac:dyDescent="0.25">
      <c r="A371" s="6" t="s">
        <v>1012</v>
      </c>
      <c r="B371" s="6" t="s">
        <v>835</v>
      </c>
    </row>
    <row r="372" spans="1:2" x14ac:dyDescent="0.25">
      <c r="A372" s="6" t="s">
        <v>1013</v>
      </c>
      <c r="B372" s="6" t="s">
        <v>835</v>
      </c>
    </row>
    <row r="373" spans="1:2" x14ac:dyDescent="0.25">
      <c r="A373" s="6" t="s">
        <v>1014</v>
      </c>
      <c r="B373" s="6" t="s">
        <v>835</v>
      </c>
    </row>
    <row r="374" spans="1:2" x14ac:dyDescent="0.25">
      <c r="A374" s="6" t="s">
        <v>1015</v>
      </c>
      <c r="B374" s="6" t="s">
        <v>835</v>
      </c>
    </row>
    <row r="375" spans="1:2" x14ac:dyDescent="0.25">
      <c r="A375" s="6" t="s">
        <v>1016</v>
      </c>
      <c r="B375" s="6" t="s">
        <v>835</v>
      </c>
    </row>
    <row r="376" spans="1:2" x14ac:dyDescent="0.25">
      <c r="A376" s="6" t="s">
        <v>1017</v>
      </c>
      <c r="B376" s="6" t="s">
        <v>835</v>
      </c>
    </row>
    <row r="377" spans="1:2" x14ac:dyDescent="0.25">
      <c r="A377" s="6" t="s">
        <v>1018</v>
      </c>
      <c r="B377" s="6" t="s">
        <v>835</v>
      </c>
    </row>
    <row r="378" spans="1:2" x14ac:dyDescent="0.25">
      <c r="A378" s="6" t="s">
        <v>408</v>
      </c>
      <c r="B378" s="6" t="s">
        <v>835</v>
      </c>
    </row>
    <row r="379" spans="1:2" x14ac:dyDescent="0.25">
      <c r="A379" s="6" t="s">
        <v>1019</v>
      </c>
      <c r="B379" s="6" t="s">
        <v>624</v>
      </c>
    </row>
    <row r="380" spans="1:2" x14ac:dyDescent="0.25">
      <c r="A380" s="6" t="s">
        <v>410</v>
      </c>
      <c r="B380" s="6" t="s">
        <v>835</v>
      </c>
    </row>
    <row r="381" spans="1:2" x14ac:dyDescent="0.25">
      <c r="A381" s="6" t="s">
        <v>1020</v>
      </c>
      <c r="B381" s="6" t="s">
        <v>835</v>
      </c>
    </row>
    <row r="382" spans="1:2" x14ac:dyDescent="0.25">
      <c r="A382" s="6" t="s">
        <v>1021</v>
      </c>
      <c r="B382" s="6" t="s">
        <v>835</v>
      </c>
    </row>
    <row r="383" spans="1:2" x14ac:dyDescent="0.25">
      <c r="A383" s="6" t="s">
        <v>1022</v>
      </c>
      <c r="B383" s="6" t="s">
        <v>835</v>
      </c>
    </row>
    <row r="384" spans="1:2" x14ac:dyDescent="0.25">
      <c r="A384" s="6" t="s">
        <v>1023</v>
      </c>
      <c r="B384" s="6" t="s">
        <v>835</v>
      </c>
    </row>
    <row r="385" spans="1:2" x14ac:dyDescent="0.25">
      <c r="A385" s="6" t="s">
        <v>1024</v>
      </c>
      <c r="B385" s="6" t="s">
        <v>835</v>
      </c>
    </row>
    <row r="386" spans="1:2" x14ac:dyDescent="0.25">
      <c r="A386" s="6" t="s">
        <v>412</v>
      </c>
      <c r="B386" s="6" t="s">
        <v>835</v>
      </c>
    </row>
    <row r="387" spans="1:2" x14ac:dyDescent="0.25">
      <c r="A387" s="6" t="s">
        <v>1025</v>
      </c>
      <c r="B387" s="6" t="s">
        <v>835</v>
      </c>
    </row>
    <row r="388" spans="1:2" x14ac:dyDescent="0.25">
      <c r="A388" s="6" t="s">
        <v>414</v>
      </c>
      <c r="B388" s="6" t="s">
        <v>835</v>
      </c>
    </row>
    <row r="389" spans="1:2" x14ac:dyDescent="0.25">
      <c r="A389" s="6" t="s">
        <v>105</v>
      </c>
      <c r="B389" s="6" t="s">
        <v>1026</v>
      </c>
    </row>
    <row r="390" spans="1:2" x14ac:dyDescent="0.25">
      <c r="A390" s="6" t="s">
        <v>1027</v>
      </c>
      <c r="B390" s="6" t="s">
        <v>835</v>
      </c>
    </row>
    <row r="391" spans="1:2" x14ac:dyDescent="0.25">
      <c r="A391" s="6" t="s">
        <v>1028</v>
      </c>
      <c r="B391" s="6" t="s">
        <v>835</v>
      </c>
    </row>
    <row r="392" spans="1:2" x14ac:dyDescent="0.25">
      <c r="A392" s="6" t="s">
        <v>1029</v>
      </c>
      <c r="B392" s="6" t="s">
        <v>835</v>
      </c>
    </row>
    <row r="393" spans="1:2" x14ac:dyDescent="0.25">
      <c r="A393" s="6" t="s">
        <v>1030</v>
      </c>
      <c r="B393" s="6" t="s">
        <v>835</v>
      </c>
    </row>
    <row r="394" spans="1:2" x14ac:dyDescent="0.25">
      <c r="A394" s="6" t="s">
        <v>1031</v>
      </c>
      <c r="B394" s="6" t="s">
        <v>835</v>
      </c>
    </row>
    <row r="395" spans="1:2" x14ac:dyDescent="0.25">
      <c r="A395" s="6" t="s">
        <v>1032</v>
      </c>
      <c r="B395" s="6" t="s">
        <v>835</v>
      </c>
    </row>
    <row r="396" spans="1:2" x14ac:dyDescent="0.25">
      <c r="A396" s="6" t="s">
        <v>1033</v>
      </c>
      <c r="B396" s="6" t="s">
        <v>835</v>
      </c>
    </row>
    <row r="397" spans="1:2" x14ac:dyDescent="0.25">
      <c r="A397" s="6" t="s">
        <v>416</v>
      </c>
      <c r="B397" s="6" t="s">
        <v>835</v>
      </c>
    </row>
    <row r="398" spans="1:2" x14ac:dyDescent="0.25">
      <c r="A398" s="6" t="s">
        <v>418</v>
      </c>
      <c r="B398" s="6" t="s">
        <v>835</v>
      </c>
    </row>
    <row r="399" spans="1:2" x14ac:dyDescent="0.25">
      <c r="A399" s="6" t="s">
        <v>1034</v>
      </c>
      <c r="B399" s="6" t="s">
        <v>835</v>
      </c>
    </row>
    <row r="400" spans="1:2" x14ac:dyDescent="0.25">
      <c r="A400" s="6" t="s">
        <v>571</v>
      </c>
      <c r="B400" s="6" t="s">
        <v>1035</v>
      </c>
    </row>
    <row r="401" spans="1:2" x14ac:dyDescent="0.25">
      <c r="A401" s="6" t="s">
        <v>107</v>
      </c>
      <c r="B401" s="6" t="s">
        <v>1035</v>
      </c>
    </row>
    <row r="402" spans="1:2" x14ac:dyDescent="0.25">
      <c r="A402" s="6" t="s">
        <v>109</v>
      </c>
      <c r="B402" s="6" t="s">
        <v>1035</v>
      </c>
    </row>
    <row r="403" spans="1:2" x14ac:dyDescent="0.25">
      <c r="A403" s="6" t="s">
        <v>420</v>
      </c>
      <c r="B403" s="6" t="s">
        <v>835</v>
      </c>
    </row>
    <row r="404" spans="1:2" x14ac:dyDescent="0.25">
      <c r="A404" s="6" t="s">
        <v>1036</v>
      </c>
      <c r="B404" s="6" t="s">
        <v>835</v>
      </c>
    </row>
    <row r="405" spans="1:2" x14ac:dyDescent="0.25">
      <c r="A405" s="6" t="s">
        <v>1037</v>
      </c>
      <c r="B405" s="6" t="s">
        <v>835</v>
      </c>
    </row>
    <row r="406" spans="1:2" x14ac:dyDescent="0.25">
      <c r="A406" s="6" t="s">
        <v>1038</v>
      </c>
      <c r="B406" s="6" t="s">
        <v>835</v>
      </c>
    </row>
    <row r="407" spans="1:2" x14ac:dyDescent="0.25">
      <c r="A407" s="6" t="s">
        <v>1039</v>
      </c>
      <c r="B407" s="6" t="s">
        <v>835</v>
      </c>
    </row>
    <row r="408" spans="1:2" x14ac:dyDescent="0.25">
      <c r="A408" s="6" t="s">
        <v>573</v>
      </c>
      <c r="B408" s="6" t="s">
        <v>835</v>
      </c>
    </row>
    <row r="409" spans="1:2" x14ac:dyDescent="0.25">
      <c r="A409" s="6" t="s">
        <v>809</v>
      </c>
      <c r="B409" s="6" t="s">
        <v>835</v>
      </c>
    </row>
    <row r="410" spans="1:2" x14ac:dyDescent="0.25">
      <c r="A410" s="6" t="s">
        <v>1040</v>
      </c>
      <c r="B410" s="6" t="s">
        <v>835</v>
      </c>
    </row>
    <row r="411" spans="1:2" x14ac:dyDescent="0.25">
      <c r="A411" s="6" t="s">
        <v>531</v>
      </c>
      <c r="B411" s="6" t="s">
        <v>835</v>
      </c>
    </row>
    <row r="412" spans="1:2" x14ac:dyDescent="0.25">
      <c r="A412" s="6" t="s">
        <v>1041</v>
      </c>
      <c r="B412" s="6" t="s">
        <v>835</v>
      </c>
    </row>
    <row r="413" spans="1:2" x14ac:dyDescent="0.25">
      <c r="A413" s="6" t="s">
        <v>1042</v>
      </c>
      <c r="B413" s="6" t="s">
        <v>835</v>
      </c>
    </row>
    <row r="414" spans="1:2" x14ac:dyDescent="0.25">
      <c r="A414" s="6" t="s">
        <v>422</v>
      </c>
      <c r="B414" s="6" t="s">
        <v>835</v>
      </c>
    </row>
    <row r="415" spans="1:2" x14ac:dyDescent="0.25">
      <c r="A415" s="6" t="s">
        <v>1043</v>
      </c>
      <c r="B415" s="6" t="s">
        <v>835</v>
      </c>
    </row>
    <row r="416" spans="1:2" x14ac:dyDescent="0.25">
      <c r="A416" s="6" t="s">
        <v>425</v>
      </c>
      <c r="B416" s="6" t="s">
        <v>835</v>
      </c>
    </row>
    <row r="417" spans="1:2" x14ac:dyDescent="0.25">
      <c r="A417" s="6" t="s">
        <v>428</v>
      </c>
      <c r="B417" s="6" t="s">
        <v>835</v>
      </c>
    </row>
    <row r="418" spans="1:2" x14ac:dyDescent="0.25">
      <c r="A418" s="6" t="s">
        <v>1044</v>
      </c>
      <c r="B418" s="6" t="s">
        <v>835</v>
      </c>
    </row>
    <row r="419" spans="1:2" x14ac:dyDescent="0.25">
      <c r="A419" s="6" t="s">
        <v>1045</v>
      </c>
      <c r="B419" s="6" t="s">
        <v>835</v>
      </c>
    </row>
    <row r="420" spans="1:2" x14ac:dyDescent="0.25">
      <c r="A420" s="6" t="s">
        <v>533</v>
      </c>
      <c r="B420" s="6" t="s">
        <v>835</v>
      </c>
    </row>
    <row r="421" spans="1:2" x14ac:dyDescent="0.25">
      <c r="A421" s="6" t="s">
        <v>432</v>
      </c>
      <c r="B421" s="6" t="s">
        <v>835</v>
      </c>
    </row>
    <row r="422" spans="1:2" x14ac:dyDescent="0.25">
      <c r="A422" s="6" t="s">
        <v>1046</v>
      </c>
      <c r="B422" s="6" t="s">
        <v>835</v>
      </c>
    </row>
    <row r="423" spans="1:2" x14ac:dyDescent="0.25">
      <c r="A423" s="6" t="s">
        <v>1047</v>
      </c>
      <c r="B423" s="6" t="s">
        <v>835</v>
      </c>
    </row>
    <row r="424" spans="1:2" x14ac:dyDescent="0.25">
      <c r="A424" s="6" t="s">
        <v>434</v>
      </c>
      <c r="B424" s="6" t="s">
        <v>835</v>
      </c>
    </row>
    <row r="425" spans="1:2" x14ac:dyDescent="0.25">
      <c r="A425" s="6" t="s">
        <v>436</v>
      </c>
      <c r="B425" s="6" t="s">
        <v>1048</v>
      </c>
    </row>
    <row r="426" spans="1:2" x14ac:dyDescent="0.25">
      <c r="A426" s="6" t="s">
        <v>438</v>
      </c>
      <c r="B426" s="6" t="s">
        <v>1048</v>
      </c>
    </row>
    <row r="427" spans="1:2" x14ac:dyDescent="0.25">
      <c r="A427" s="6" t="s">
        <v>112</v>
      </c>
      <c r="B427" s="6" t="s">
        <v>835</v>
      </c>
    </row>
    <row r="428" spans="1:2" x14ac:dyDescent="0.25">
      <c r="A428" s="6" t="s">
        <v>1049</v>
      </c>
      <c r="B428" s="6" t="s">
        <v>835</v>
      </c>
    </row>
    <row r="429" spans="1:2" x14ac:dyDescent="0.25">
      <c r="A429" s="6" t="s">
        <v>441</v>
      </c>
      <c r="B429" s="6" t="s">
        <v>835</v>
      </c>
    </row>
    <row r="430" spans="1:2" x14ac:dyDescent="0.25">
      <c r="A430" s="6" t="s">
        <v>1050</v>
      </c>
      <c r="B430" s="6" t="s">
        <v>835</v>
      </c>
    </row>
    <row r="431" spans="1:2" x14ac:dyDescent="0.25">
      <c r="A431" s="6" t="s">
        <v>444</v>
      </c>
      <c r="B431" s="6" t="s">
        <v>835</v>
      </c>
    </row>
    <row r="432" spans="1:2" x14ac:dyDescent="0.25">
      <c r="A432" s="6" t="s">
        <v>1051</v>
      </c>
      <c r="B432" s="6" t="s">
        <v>835</v>
      </c>
    </row>
    <row r="433" spans="1:2" x14ac:dyDescent="0.25">
      <c r="A433" s="6" t="s">
        <v>1052</v>
      </c>
      <c r="B433" s="6" t="s">
        <v>835</v>
      </c>
    </row>
    <row r="434" spans="1:2" x14ac:dyDescent="0.25">
      <c r="A434" s="6" t="s">
        <v>1053</v>
      </c>
      <c r="B434" s="6" t="s">
        <v>835</v>
      </c>
    </row>
    <row r="435" spans="1:2" x14ac:dyDescent="0.25">
      <c r="A435" s="6" t="s">
        <v>1054</v>
      </c>
      <c r="B435" s="6" t="s">
        <v>835</v>
      </c>
    </row>
    <row r="436" spans="1:2" x14ac:dyDescent="0.25">
      <c r="A436" s="6" t="s">
        <v>1055</v>
      </c>
      <c r="B436" s="6" t="s">
        <v>835</v>
      </c>
    </row>
    <row r="437" spans="1:2" x14ac:dyDescent="0.25">
      <c r="A437" s="6" t="s">
        <v>446</v>
      </c>
      <c r="B437" s="6" t="s">
        <v>835</v>
      </c>
    </row>
    <row r="438" spans="1:2" x14ac:dyDescent="0.25">
      <c r="A438" s="6" t="s">
        <v>1056</v>
      </c>
      <c r="B438" s="6" t="s">
        <v>835</v>
      </c>
    </row>
    <row r="439" spans="1:2" x14ac:dyDescent="0.25">
      <c r="A439" s="6" t="s">
        <v>449</v>
      </c>
      <c r="B439" s="6" t="s">
        <v>624</v>
      </c>
    </row>
    <row r="440" spans="1:2" x14ac:dyDescent="0.25">
      <c r="A440" s="6" t="s">
        <v>1057</v>
      </c>
      <c r="B440" s="6" t="s">
        <v>624</v>
      </c>
    </row>
    <row r="441" spans="1:2" x14ac:dyDescent="0.25">
      <c r="A441" s="6" t="s">
        <v>451</v>
      </c>
      <c r="B441" s="6" t="s">
        <v>624</v>
      </c>
    </row>
    <row r="442" spans="1:2" x14ac:dyDescent="0.25">
      <c r="A442" s="6" t="s">
        <v>114</v>
      </c>
      <c r="B442" s="6" t="s">
        <v>624</v>
      </c>
    </row>
    <row r="443" spans="1:2" x14ac:dyDescent="0.25">
      <c r="A443" s="6" t="s">
        <v>453</v>
      </c>
      <c r="B443" s="6" t="s">
        <v>624</v>
      </c>
    </row>
    <row r="444" spans="1:2" x14ac:dyDescent="0.25">
      <c r="A444" s="6" t="s">
        <v>1058</v>
      </c>
      <c r="B444" s="6" t="s">
        <v>624</v>
      </c>
    </row>
    <row r="445" spans="1:2" x14ac:dyDescent="0.25">
      <c r="A445" s="6" t="s">
        <v>117</v>
      </c>
      <c r="B445" s="6" t="s">
        <v>624</v>
      </c>
    </row>
    <row r="446" spans="1:2" x14ac:dyDescent="0.25">
      <c r="A446" s="6" t="s">
        <v>1059</v>
      </c>
      <c r="B446" s="6" t="s">
        <v>624</v>
      </c>
    </row>
    <row r="447" spans="1:2" x14ac:dyDescent="0.25">
      <c r="A447" s="6" t="s">
        <v>615</v>
      </c>
      <c r="B447" s="6" t="s">
        <v>624</v>
      </c>
    </row>
    <row r="448" spans="1:2" x14ac:dyDescent="0.25">
      <c r="A448" s="6" t="s">
        <v>119</v>
      </c>
      <c r="B448" s="6" t="s">
        <v>624</v>
      </c>
    </row>
    <row r="449" spans="1:2" x14ac:dyDescent="0.25">
      <c r="A449" s="6" t="s">
        <v>1060</v>
      </c>
      <c r="B449" s="6" t="s">
        <v>835</v>
      </c>
    </row>
    <row r="450" spans="1:2" x14ac:dyDescent="0.25">
      <c r="A450" s="6" t="s">
        <v>1061</v>
      </c>
      <c r="B450" s="6" t="s">
        <v>835</v>
      </c>
    </row>
    <row r="451" spans="1:2" x14ac:dyDescent="0.25">
      <c r="A451" s="6" t="s">
        <v>1062</v>
      </c>
      <c r="B451" s="6" t="s">
        <v>835</v>
      </c>
    </row>
    <row r="452" spans="1:2" x14ac:dyDescent="0.25">
      <c r="A452" s="6" t="s">
        <v>121</v>
      </c>
      <c r="B452" s="6" t="s">
        <v>624</v>
      </c>
    </row>
    <row r="453" spans="1:2" x14ac:dyDescent="0.25">
      <c r="A453" s="6" t="s">
        <v>1063</v>
      </c>
      <c r="B453" s="6" t="s">
        <v>835</v>
      </c>
    </row>
    <row r="454" spans="1:2" x14ac:dyDescent="0.25">
      <c r="A454" s="6" t="s">
        <v>123</v>
      </c>
      <c r="B454" s="6" t="s">
        <v>972</v>
      </c>
    </row>
    <row r="455" spans="1:2" x14ac:dyDescent="0.25">
      <c r="A455" s="6" t="s">
        <v>1064</v>
      </c>
      <c r="B455" s="6" t="s">
        <v>835</v>
      </c>
    </row>
    <row r="456" spans="1:2" x14ac:dyDescent="0.25">
      <c r="A456" s="6" t="s">
        <v>455</v>
      </c>
      <c r="B456" s="6" t="s">
        <v>835</v>
      </c>
    </row>
    <row r="457" spans="1:2" x14ac:dyDescent="0.25">
      <c r="A457" s="6" t="s">
        <v>1065</v>
      </c>
      <c r="B457" s="6" t="s">
        <v>835</v>
      </c>
    </row>
    <row r="458" spans="1:2" x14ac:dyDescent="0.25">
      <c r="A458" s="6" t="s">
        <v>457</v>
      </c>
      <c r="B458" s="6" t="s">
        <v>835</v>
      </c>
    </row>
    <row r="459" spans="1:2" x14ac:dyDescent="0.25">
      <c r="A459" s="6" t="s">
        <v>1066</v>
      </c>
      <c r="B459" s="6" t="s">
        <v>835</v>
      </c>
    </row>
    <row r="460" spans="1:2" x14ac:dyDescent="0.25">
      <c r="A460" s="6" t="s">
        <v>125</v>
      </c>
      <c r="B460" s="6" t="s">
        <v>624</v>
      </c>
    </row>
    <row r="461" spans="1:2" x14ac:dyDescent="0.25">
      <c r="A461" s="6" t="s">
        <v>535</v>
      </c>
      <c r="B461" s="6" t="s">
        <v>835</v>
      </c>
    </row>
    <row r="462" spans="1:2" x14ac:dyDescent="0.25">
      <c r="A462" s="6" t="s">
        <v>459</v>
      </c>
      <c r="B462" s="6" t="s">
        <v>835</v>
      </c>
    </row>
    <row r="463" spans="1:2" x14ac:dyDescent="0.25">
      <c r="A463" s="6" t="s">
        <v>461</v>
      </c>
      <c r="B463" s="6" t="s">
        <v>624</v>
      </c>
    </row>
    <row r="464" spans="1:2" x14ac:dyDescent="0.25">
      <c r="A464" s="6" t="s">
        <v>463</v>
      </c>
      <c r="B464" s="6" t="s">
        <v>835</v>
      </c>
    </row>
    <row r="465" spans="1:2" x14ac:dyDescent="0.25">
      <c r="A465" s="6" t="s">
        <v>1067</v>
      </c>
      <c r="B465" s="6" t="s">
        <v>835</v>
      </c>
    </row>
    <row r="466" spans="1:2" x14ac:dyDescent="0.25">
      <c r="A466" s="6" t="s">
        <v>1068</v>
      </c>
      <c r="B466" s="6" t="s">
        <v>835</v>
      </c>
    </row>
    <row r="467" spans="1:2" x14ac:dyDescent="0.25">
      <c r="A467" s="6" t="s">
        <v>1069</v>
      </c>
      <c r="B467" s="6" t="s">
        <v>835</v>
      </c>
    </row>
    <row r="468" spans="1:2" x14ac:dyDescent="0.25">
      <c r="A468" s="6" t="s">
        <v>465</v>
      </c>
      <c r="B468" s="6" t="s">
        <v>624</v>
      </c>
    </row>
    <row r="469" spans="1:2" x14ac:dyDescent="0.25">
      <c r="A469" s="6" t="s">
        <v>1070</v>
      </c>
      <c r="B469" s="6" t="s">
        <v>835</v>
      </c>
    </row>
    <row r="470" spans="1:2" x14ac:dyDescent="0.25">
      <c r="A470" s="6" t="s">
        <v>467</v>
      </c>
      <c r="B470" s="6" t="s">
        <v>835</v>
      </c>
    </row>
    <row r="471" spans="1:2" x14ac:dyDescent="0.25">
      <c r="A471" s="6" t="s">
        <v>469</v>
      </c>
      <c r="B471" s="6" t="s">
        <v>835</v>
      </c>
    </row>
    <row r="472" spans="1:2" x14ac:dyDescent="0.25">
      <c r="A472" s="6" t="s">
        <v>1071</v>
      </c>
      <c r="B472" s="6" t="s">
        <v>835</v>
      </c>
    </row>
    <row r="473" spans="1:2" x14ac:dyDescent="0.25">
      <c r="A473" s="6" t="s">
        <v>1072</v>
      </c>
      <c r="B473" s="6" t="s">
        <v>835</v>
      </c>
    </row>
    <row r="474" spans="1:2" x14ac:dyDescent="0.25">
      <c r="A474" s="6" t="s">
        <v>128</v>
      </c>
      <c r="B474" s="6" t="s">
        <v>626</v>
      </c>
    </row>
    <row r="475" spans="1:2" x14ac:dyDescent="0.25">
      <c r="A475" s="6" t="s">
        <v>472</v>
      </c>
      <c r="B475" s="6" t="s">
        <v>835</v>
      </c>
    </row>
    <row r="476" spans="1:2" x14ac:dyDescent="0.25">
      <c r="A476" s="6" t="s">
        <v>474</v>
      </c>
      <c r="B476" s="6" t="s">
        <v>835</v>
      </c>
    </row>
    <row r="477" spans="1:2" x14ac:dyDescent="0.25">
      <c r="A477" s="6" t="s">
        <v>130</v>
      </c>
      <c r="B477" s="6" t="s">
        <v>835</v>
      </c>
    </row>
    <row r="478" spans="1:2" x14ac:dyDescent="0.25">
      <c r="A478" s="6" t="s">
        <v>1073</v>
      </c>
      <c r="B478" s="6" t="s">
        <v>835</v>
      </c>
    </row>
    <row r="479" spans="1:2" x14ac:dyDescent="0.25">
      <c r="A479" s="6" t="s">
        <v>1074</v>
      </c>
      <c r="B479" s="6" t="s">
        <v>835</v>
      </c>
    </row>
    <row r="480" spans="1:2" x14ac:dyDescent="0.25">
      <c r="A480" s="6" t="s">
        <v>1075</v>
      </c>
      <c r="B480" s="6" t="s">
        <v>835</v>
      </c>
    </row>
    <row r="481" spans="1:2" x14ac:dyDescent="0.25">
      <c r="A481" s="6" t="s">
        <v>476</v>
      </c>
      <c r="B481" s="6" t="s">
        <v>835</v>
      </c>
    </row>
    <row r="482" spans="1:2" x14ac:dyDescent="0.25">
      <c r="A482" s="6" t="s">
        <v>537</v>
      </c>
      <c r="B482" s="6" t="s">
        <v>835</v>
      </c>
    </row>
    <row r="483" spans="1:2" x14ac:dyDescent="0.25">
      <c r="A483" s="6" t="s">
        <v>1076</v>
      </c>
      <c r="B483" s="6" t="s">
        <v>835</v>
      </c>
    </row>
    <row r="484" spans="1:2" x14ac:dyDescent="0.25">
      <c r="A484" s="6" t="s">
        <v>1077</v>
      </c>
      <c r="B484" s="6" t="s">
        <v>835</v>
      </c>
    </row>
    <row r="485" spans="1:2" x14ac:dyDescent="0.25">
      <c r="A485" s="6" t="s">
        <v>479</v>
      </c>
      <c r="B485" s="6" t="s">
        <v>835</v>
      </c>
    </row>
    <row r="486" spans="1:2" x14ac:dyDescent="0.25">
      <c r="A486" s="6" t="s">
        <v>1078</v>
      </c>
      <c r="B486" s="6" t="s">
        <v>835</v>
      </c>
    </row>
    <row r="487" spans="1:2" x14ac:dyDescent="0.25">
      <c r="A487" s="6" t="s">
        <v>1079</v>
      </c>
      <c r="B487" s="6" t="s">
        <v>835</v>
      </c>
    </row>
    <row r="488" spans="1:2" x14ac:dyDescent="0.25">
      <c r="A488" s="6" t="s">
        <v>481</v>
      </c>
      <c r="B488" s="6" t="s">
        <v>624</v>
      </c>
    </row>
    <row r="489" spans="1:2" x14ac:dyDescent="0.25">
      <c r="A489" s="6" t="s">
        <v>1080</v>
      </c>
      <c r="B489" s="6" t="s">
        <v>835</v>
      </c>
    </row>
    <row r="490" spans="1:2" x14ac:dyDescent="0.25">
      <c r="A490" s="6" t="s">
        <v>1081</v>
      </c>
      <c r="B490" s="6" t="s">
        <v>835</v>
      </c>
    </row>
    <row r="491" spans="1:2" x14ac:dyDescent="0.25">
      <c r="A491" s="6" t="s">
        <v>1082</v>
      </c>
      <c r="B491" s="6" t="s">
        <v>835</v>
      </c>
    </row>
    <row r="492" spans="1:2" x14ac:dyDescent="0.25">
      <c r="A492" s="6" t="s">
        <v>1083</v>
      </c>
      <c r="B492" s="6" t="s">
        <v>835</v>
      </c>
    </row>
    <row r="493" spans="1:2" x14ac:dyDescent="0.25">
      <c r="A493" s="6" t="s">
        <v>484</v>
      </c>
      <c r="B493" s="6" t="s">
        <v>835</v>
      </c>
    </row>
    <row r="494" spans="1:2" x14ac:dyDescent="0.25">
      <c r="A494" s="6" t="s">
        <v>133</v>
      </c>
      <c r="B494" s="6" t="s">
        <v>835</v>
      </c>
    </row>
    <row r="495" spans="1:2" x14ac:dyDescent="0.25">
      <c r="A495" s="6" t="s">
        <v>1084</v>
      </c>
      <c r="B495" s="6" t="s">
        <v>835</v>
      </c>
    </row>
    <row r="496" spans="1:2" x14ac:dyDescent="0.25">
      <c r="A496" s="6" t="s">
        <v>486</v>
      </c>
      <c r="B496" s="6" t="s">
        <v>835</v>
      </c>
    </row>
    <row r="497" spans="1:2" x14ac:dyDescent="0.25">
      <c r="A497" s="6" t="s">
        <v>488</v>
      </c>
      <c r="B497" s="6" t="s">
        <v>835</v>
      </c>
    </row>
    <row r="498" spans="1:2" x14ac:dyDescent="0.25">
      <c r="A498" s="6" t="s">
        <v>1085</v>
      </c>
      <c r="B498" s="6" t="s">
        <v>835</v>
      </c>
    </row>
    <row r="499" spans="1:2" x14ac:dyDescent="0.25">
      <c r="A499" s="6" t="s">
        <v>490</v>
      </c>
      <c r="B499" s="6" t="s">
        <v>835</v>
      </c>
    </row>
    <row r="500" spans="1:2" x14ac:dyDescent="0.25">
      <c r="A500" s="6" t="s">
        <v>617</v>
      </c>
      <c r="B500" s="6" t="s">
        <v>835</v>
      </c>
    </row>
    <row r="501" spans="1:2" x14ac:dyDescent="0.25">
      <c r="A501" s="6" t="s">
        <v>492</v>
      </c>
      <c r="B501" s="6" t="s">
        <v>835</v>
      </c>
    </row>
    <row r="502" spans="1:2" x14ac:dyDescent="0.25">
      <c r="A502" s="6" t="s">
        <v>1086</v>
      </c>
      <c r="B502" s="6" t="s">
        <v>835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10A6-D8AF-4538-80AC-60B852DFACE6}">
  <dimension ref="A1:M52"/>
  <sheetViews>
    <sheetView workbookViewId="0">
      <selection activeCell="A5" sqref="A5"/>
    </sheetView>
  </sheetViews>
  <sheetFormatPr defaultRowHeight="15" x14ac:dyDescent="0.25"/>
  <cols>
    <col min="1" max="1" width="14.140625" bestFit="1" customWidth="1"/>
    <col min="2" max="2" width="33.28515625" bestFit="1" customWidth="1"/>
    <col min="3" max="3" width="9.42578125" bestFit="1" customWidth="1"/>
    <col min="4" max="4" width="41.28515625" bestFit="1" customWidth="1"/>
    <col min="5" max="5" width="8.7109375" bestFit="1" customWidth="1"/>
    <col min="6" max="6" width="30.7109375" bestFit="1" customWidth="1"/>
    <col min="9" max="9" width="29.7109375" bestFit="1" customWidth="1"/>
    <col min="10" max="10" width="8" style="33" bestFit="1" customWidth="1"/>
    <col min="12" max="12" width="41.28515625" bestFit="1" customWidth="1"/>
    <col min="13" max="13" width="8" style="4" bestFit="1" customWidth="1"/>
  </cols>
  <sheetData>
    <row r="1" spans="1:13" x14ac:dyDescent="0.25">
      <c r="A1" s="9" t="s">
        <v>670</v>
      </c>
      <c r="B1" s="9" t="s">
        <v>669</v>
      </c>
      <c r="C1" s="9" t="s">
        <v>668</v>
      </c>
      <c r="D1" s="9" t="s">
        <v>674</v>
      </c>
      <c r="E1" s="9" t="s">
        <v>661</v>
      </c>
      <c r="F1" s="9" t="s">
        <v>662</v>
      </c>
      <c r="I1" s="9" t="s">
        <v>671</v>
      </c>
      <c r="J1" s="34" t="s">
        <v>672</v>
      </c>
      <c r="L1" s="9" t="s">
        <v>675</v>
      </c>
      <c r="M1" s="16" t="s">
        <v>672</v>
      </c>
    </row>
    <row r="2" spans="1:13" ht="15.75" customHeight="1" x14ac:dyDescent="0.25">
      <c r="A2" s="40" t="s">
        <v>1098</v>
      </c>
      <c r="B2" s="40" t="s">
        <v>814</v>
      </c>
      <c r="C2" s="41">
        <v>0.12274909963985597</v>
      </c>
      <c r="D2" s="40" t="s">
        <v>822</v>
      </c>
      <c r="E2" s="35"/>
      <c r="F2" s="35" t="str">
        <f t="shared" ref="F2:F33" si="0">B2</f>
        <v>Apple Inc</v>
      </c>
      <c r="I2" s="2" t="str">
        <f>B2</f>
        <v>Apple Inc</v>
      </c>
      <c r="J2" s="12">
        <f>C2</f>
        <v>0.12274909963985597</v>
      </c>
      <c r="L2" s="42" t="s">
        <v>822</v>
      </c>
      <c r="M2" s="43">
        <v>0.12274909963985597</v>
      </c>
    </row>
    <row r="3" spans="1:13" ht="15.75" customHeight="1" x14ac:dyDescent="0.25">
      <c r="A3" s="40" t="s">
        <v>1099</v>
      </c>
      <c r="B3" s="40" t="s">
        <v>667</v>
      </c>
      <c r="C3" s="41">
        <v>0.1051420568227291</v>
      </c>
      <c r="D3" s="40" t="s">
        <v>1100</v>
      </c>
      <c r="E3" s="35"/>
      <c r="F3" s="35" t="str">
        <f t="shared" si="0"/>
        <v>Microsoft Corp</v>
      </c>
      <c r="I3" s="2" t="str">
        <f t="shared" ref="I3:I8" si="1">B3</f>
        <v>Microsoft Corp</v>
      </c>
      <c r="J3" s="12">
        <f t="shared" ref="J3:J8" si="2">C3</f>
        <v>0.1051420568227291</v>
      </c>
      <c r="L3" s="42" t="s">
        <v>1100</v>
      </c>
      <c r="M3" s="43">
        <v>0.1051420568227291</v>
      </c>
    </row>
    <row r="4" spans="1:13" ht="15.75" customHeight="1" x14ac:dyDescent="0.25">
      <c r="A4" s="40" t="s">
        <v>1101</v>
      </c>
      <c r="B4" s="40" t="s">
        <v>1102</v>
      </c>
      <c r="C4" s="41">
        <v>5.2120848339335744E-2</v>
      </c>
      <c r="D4" s="40" t="s">
        <v>821</v>
      </c>
      <c r="E4" s="35"/>
      <c r="F4" s="35" t="str">
        <f t="shared" si="0"/>
        <v>Amazon Com Inc</v>
      </c>
      <c r="I4" s="2" t="str">
        <f t="shared" si="1"/>
        <v>Amazon Com Inc</v>
      </c>
      <c r="J4" s="12">
        <f t="shared" si="2"/>
        <v>5.2120848339335744E-2</v>
      </c>
      <c r="L4" s="42" t="s">
        <v>816</v>
      </c>
      <c r="M4" s="43">
        <v>8.2833133253301328E-2</v>
      </c>
    </row>
    <row r="5" spans="1:13" ht="15.75" customHeight="1" x14ac:dyDescent="0.25">
      <c r="A5" s="40" t="s">
        <v>1103</v>
      </c>
      <c r="B5" s="40" t="s">
        <v>1104</v>
      </c>
      <c r="C5" s="41">
        <v>3.3613445378151266E-2</v>
      </c>
      <c r="D5" s="40" t="s">
        <v>816</v>
      </c>
      <c r="E5" s="35"/>
      <c r="F5" s="35" t="str">
        <f t="shared" si="0"/>
        <v>Alphabet Inc A</v>
      </c>
      <c r="I5" s="2" t="str">
        <f t="shared" si="1"/>
        <v>Alphabet Inc A</v>
      </c>
      <c r="J5" s="12">
        <f t="shared" si="2"/>
        <v>3.3613445378151266E-2</v>
      </c>
      <c r="L5" s="42" t="s">
        <v>40</v>
      </c>
      <c r="M5" s="43">
        <v>7.8131252501000406E-2</v>
      </c>
    </row>
    <row r="6" spans="1:13" ht="15.75" customHeight="1" x14ac:dyDescent="0.25">
      <c r="A6" s="40" t="s">
        <v>1105</v>
      </c>
      <c r="B6" s="40" t="s">
        <v>1106</v>
      </c>
      <c r="C6" s="41">
        <v>3.1912765106042421E-2</v>
      </c>
      <c r="D6" s="40" t="s">
        <v>1107</v>
      </c>
      <c r="E6" s="35"/>
      <c r="F6" s="35" t="str">
        <f t="shared" si="0"/>
        <v>Berkshire Hathaway Inc</v>
      </c>
      <c r="I6" s="2" t="str">
        <f t="shared" si="1"/>
        <v>Berkshire Hathaway Inc</v>
      </c>
      <c r="J6" s="12">
        <f t="shared" si="2"/>
        <v>3.1912765106042421E-2</v>
      </c>
      <c r="L6" s="28"/>
    </row>
    <row r="7" spans="1:13" ht="15.75" customHeight="1" x14ac:dyDescent="0.25">
      <c r="A7" s="40" t="s">
        <v>1108</v>
      </c>
      <c r="B7" s="40" t="s">
        <v>812</v>
      </c>
      <c r="C7" s="41">
        <v>3.0112044817927175E-2</v>
      </c>
      <c r="D7" s="40" t="s">
        <v>816</v>
      </c>
      <c r="E7" s="35"/>
      <c r="F7" s="35" t="str">
        <f t="shared" si="0"/>
        <v>Alphabet Inc</v>
      </c>
      <c r="I7" s="2" t="str">
        <f t="shared" si="1"/>
        <v>Alphabet Inc</v>
      </c>
      <c r="J7" s="12">
        <f t="shared" si="2"/>
        <v>3.0112044817927175E-2</v>
      </c>
    </row>
    <row r="8" spans="1:13" ht="15.75" customHeight="1" x14ac:dyDescent="0.25">
      <c r="A8" s="40" t="s">
        <v>1109</v>
      </c>
      <c r="B8" s="40" t="s">
        <v>1110</v>
      </c>
      <c r="C8" s="41">
        <v>2.7711084433773514E-2</v>
      </c>
      <c r="D8" s="40" t="s">
        <v>1111</v>
      </c>
      <c r="E8" s="35"/>
      <c r="F8" s="35" t="str">
        <f t="shared" si="0"/>
        <v>Nvidia Corp Com</v>
      </c>
      <c r="I8" s="2" t="str">
        <f t="shared" si="1"/>
        <v>Nvidia Corp Com</v>
      </c>
      <c r="J8" s="12">
        <f t="shared" si="2"/>
        <v>2.7711084433773514E-2</v>
      </c>
    </row>
    <row r="9" spans="1:13" ht="15.75" customHeight="1" x14ac:dyDescent="0.25">
      <c r="A9" s="40" t="s">
        <v>1112</v>
      </c>
      <c r="B9" s="40" t="s">
        <v>825</v>
      </c>
      <c r="C9" s="41">
        <v>2.7210884353741499E-2</v>
      </c>
      <c r="D9" s="40" t="s">
        <v>1113</v>
      </c>
      <c r="E9" s="35"/>
      <c r="F9" s="35" t="str">
        <f t="shared" si="0"/>
        <v>EXXON MOBIL CORP</v>
      </c>
    </row>
    <row r="10" spans="1:13" ht="15.75" customHeight="1" x14ac:dyDescent="0.25">
      <c r="A10" s="40" t="s">
        <v>1114</v>
      </c>
      <c r="B10" s="40" t="s">
        <v>1115</v>
      </c>
      <c r="C10" s="41">
        <v>2.6510604241696684E-2</v>
      </c>
      <c r="D10" s="40" t="s">
        <v>1116</v>
      </c>
      <c r="E10" s="35"/>
      <c r="F10" s="35" t="str">
        <f t="shared" si="0"/>
        <v>Unitedhealth Group Inc</v>
      </c>
    </row>
    <row r="11" spans="1:13" ht="15.75" customHeight="1" x14ac:dyDescent="0.25">
      <c r="A11" s="40" t="s">
        <v>1117</v>
      </c>
      <c r="B11" s="40" t="s">
        <v>665</v>
      </c>
      <c r="C11" s="41">
        <v>2.641056422569028E-2</v>
      </c>
      <c r="D11" s="40" t="s">
        <v>1118</v>
      </c>
      <c r="E11" s="35"/>
      <c r="F11" s="35" t="str">
        <f t="shared" si="0"/>
        <v>Tesla Inc</v>
      </c>
    </row>
    <row r="12" spans="1:13" ht="15.75" customHeight="1" x14ac:dyDescent="0.25">
      <c r="A12" s="40" t="s">
        <v>1119</v>
      </c>
      <c r="B12" s="40" t="s">
        <v>1120</v>
      </c>
      <c r="C12" s="41">
        <v>2.4309723889555827E-2</v>
      </c>
      <c r="D12" s="40" t="s">
        <v>40</v>
      </c>
      <c r="E12" s="35"/>
      <c r="F12" s="35" t="str">
        <f t="shared" si="0"/>
        <v>Johnson &amp; Johnson</v>
      </c>
    </row>
    <row r="13" spans="1:13" ht="15.75" customHeight="1" x14ac:dyDescent="0.25">
      <c r="A13" s="40" t="s">
        <v>1121</v>
      </c>
      <c r="B13" s="40" t="s">
        <v>1122</v>
      </c>
      <c r="C13" s="41">
        <v>2.3309323729491804E-2</v>
      </c>
      <c r="D13" s="40" t="s">
        <v>1123</v>
      </c>
      <c r="E13" s="35"/>
      <c r="F13" s="35" t="str">
        <f t="shared" si="0"/>
        <v>JP Morgan Chase &amp; Co</v>
      </c>
    </row>
    <row r="14" spans="1:13" ht="15.75" customHeight="1" x14ac:dyDescent="0.25">
      <c r="A14" s="40" t="s">
        <v>1124</v>
      </c>
      <c r="B14" s="40" t="s">
        <v>1125</v>
      </c>
      <c r="C14" s="41">
        <v>2.1408563425370151E-2</v>
      </c>
      <c r="D14" s="40" t="s">
        <v>1126</v>
      </c>
      <c r="E14" s="35"/>
      <c r="F14" s="35" t="str">
        <f t="shared" si="0"/>
        <v>Visa Inc</v>
      </c>
    </row>
    <row r="15" spans="1:13" ht="15.75" customHeight="1" x14ac:dyDescent="0.25">
      <c r="A15" s="40" t="s">
        <v>1127</v>
      </c>
      <c r="B15" s="40" t="s">
        <v>1128</v>
      </c>
      <c r="C15" s="41">
        <v>1.9207683073229294E-2</v>
      </c>
      <c r="D15" s="40" t="s">
        <v>1129</v>
      </c>
      <c r="E15" s="35"/>
      <c r="F15" s="35" t="str">
        <f t="shared" si="0"/>
        <v>Procter &amp; Gamble Ord</v>
      </c>
    </row>
    <row r="16" spans="1:13" ht="15.75" customHeight="1" x14ac:dyDescent="0.25">
      <c r="A16" s="40" t="s">
        <v>1130</v>
      </c>
      <c r="B16" s="40" t="s">
        <v>1131</v>
      </c>
      <c r="C16" s="41">
        <v>1.910764305722289E-2</v>
      </c>
      <c r="D16" s="40" t="s">
        <v>816</v>
      </c>
      <c r="E16" s="35"/>
      <c r="F16" s="35" t="str">
        <f t="shared" si="0"/>
        <v>Meta Platforms Registered Shares A</v>
      </c>
    </row>
    <row r="17" spans="1:6" ht="15.75" customHeight="1" x14ac:dyDescent="0.25">
      <c r="A17" s="40" t="s">
        <v>1132</v>
      </c>
      <c r="B17" s="40" t="s">
        <v>826</v>
      </c>
      <c r="C17" s="41">
        <v>1.8907563025210086E-2</v>
      </c>
      <c r="D17" s="40" t="s">
        <v>1133</v>
      </c>
      <c r="E17" s="35"/>
      <c r="F17" s="35" t="str">
        <f t="shared" si="0"/>
        <v>HOME DEPOT INC</v>
      </c>
    </row>
    <row r="18" spans="1:6" ht="15.75" customHeight="1" x14ac:dyDescent="0.25">
      <c r="A18" s="40" t="s">
        <v>1134</v>
      </c>
      <c r="B18" s="40" t="s">
        <v>1135</v>
      </c>
      <c r="C18" s="41">
        <v>1.790716286514606E-2</v>
      </c>
      <c r="D18" s="40" t="s">
        <v>1126</v>
      </c>
      <c r="E18" s="35"/>
      <c r="F18" s="35" t="str">
        <f t="shared" si="0"/>
        <v>Mastercard Incorporated</v>
      </c>
    </row>
    <row r="19" spans="1:6" ht="15.75" customHeight="1" x14ac:dyDescent="0.25">
      <c r="A19" s="40" t="s">
        <v>1136</v>
      </c>
      <c r="B19" s="40" t="s">
        <v>1137</v>
      </c>
      <c r="C19" s="41">
        <v>1.7607042817126856E-2</v>
      </c>
      <c r="D19" s="40" t="s">
        <v>1113</v>
      </c>
      <c r="E19" s="35"/>
      <c r="F19" s="35" t="str">
        <f t="shared" si="0"/>
        <v>CHEVRON CORPORATION</v>
      </c>
    </row>
    <row r="20" spans="1:6" ht="15.75" customHeight="1" x14ac:dyDescent="0.25">
      <c r="A20" s="40" t="s">
        <v>1138</v>
      </c>
      <c r="B20" s="40" t="s">
        <v>1139</v>
      </c>
      <c r="C20" s="41">
        <v>1.5506202480992399E-2</v>
      </c>
      <c r="D20" s="40" t="s">
        <v>40</v>
      </c>
      <c r="E20" s="35"/>
      <c r="F20" s="35" t="str">
        <f t="shared" si="0"/>
        <v>Merck &amp; Co. Inc</v>
      </c>
    </row>
    <row r="21" spans="1:6" ht="15.75" customHeight="1" x14ac:dyDescent="0.25">
      <c r="A21" s="40" t="s">
        <v>1140</v>
      </c>
      <c r="B21" s="40" t="s">
        <v>1141</v>
      </c>
      <c r="C21" s="41">
        <v>1.5406162464985997E-2</v>
      </c>
      <c r="D21" s="40" t="s">
        <v>40</v>
      </c>
      <c r="E21" s="35"/>
      <c r="F21" s="35" t="str">
        <f t="shared" si="0"/>
        <v>Eli Lilly &amp; Co</v>
      </c>
    </row>
    <row r="22" spans="1:6" ht="15.75" customHeight="1" x14ac:dyDescent="0.25">
      <c r="A22" s="40" t="s">
        <v>1142</v>
      </c>
      <c r="B22" s="40" t="s">
        <v>1143</v>
      </c>
      <c r="C22" s="41">
        <v>1.4905962384953984E-2</v>
      </c>
      <c r="D22" s="40" t="s">
        <v>1144</v>
      </c>
      <c r="E22" s="35"/>
      <c r="F22" s="35" t="str">
        <f t="shared" si="0"/>
        <v>AbbVie Inc</v>
      </c>
    </row>
    <row r="23" spans="1:6" ht="15.75" customHeight="1" x14ac:dyDescent="0.25">
      <c r="A23" s="40" t="s">
        <v>1145</v>
      </c>
      <c r="B23" s="40" t="s">
        <v>829</v>
      </c>
      <c r="C23" s="41">
        <v>1.4105642256902763E-2</v>
      </c>
      <c r="D23" s="40" t="s">
        <v>1123</v>
      </c>
      <c r="E23" s="35"/>
      <c r="F23" s="35" t="str">
        <f t="shared" si="0"/>
        <v>BANK OF AMERICA CORP</v>
      </c>
    </row>
    <row r="24" spans="1:6" ht="15.75" customHeight="1" x14ac:dyDescent="0.25">
      <c r="A24" s="40" t="s">
        <v>1146</v>
      </c>
      <c r="B24" s="40" t="s">
        <v>827</v>
      </c>
      <c r="C24" s="41">
        <v>1.4105642256902763E-2</v>
      </c>
      <c r="D24" s="40" t="s">
        <v>40</v>
      </c>
      <c r="E24" s="35"/>
      <c r="F24" s="35" t="str">
        <f t="shared" si="0"/>
        <v>PFIZER INC</v>
      </c>
    </row>
    <row r="25" spans="1:6" ht="15.75" customHeight="1" x14ac:dyDescent="0.25">
      <c r="A25" s="40" t="s">
        <v>1147</v>
      </c>
      <c r="B25" s="40" t="s">
        <v>1148</v>
      </c>
      <c r="C25" s="41">
        <v>1.360544217687075E-2</v>
      </c>
      <c r="D25" s="40" t="s">
        <v>1149</v>
      </c>
      <c r="E25" s="35"/>
      <c r="F25" s="35" t="str">
        <f t="shared" si="0"/>
        <v>COCA COLA CO</v>
      </c>
    </row>
    <row r="26" spans="1:6" ht="15.75" customHeight="1" x14ac:dyDescent="0.25">
      <c r="A26" s="40" t="s">
        <v>1150</v>
      </c>
      <c r="B26" s="40" t="s">
        <v>1151</v>
      </c>
      <c r="C26" s="41">
        <v>1.3505402160864348E-2</v>
      </c>
      <c r="D26" s="40" t="s">
        <v>1111</v>
      </c>
      <c r="E26" s="35"/>
      <c r="F26" s="35" t="str">
        <f t="shared" si="0"/>
        <v>Broadcom Inc</v>
      </c>
    </row>
    <row r="27" spans="1:6" ht="15.75" customHeight="1" x14ac:dyDescent="0.25">
      <c r="A27" s="40" t="s">
        <v>1152</v>
      </c>
      <c r="B27" s="40" t="s">
        <v>828</v>
      </c>
      <c r="C27" s="41">
        <v>1.3405362144857946E-2</v>
      </c>
      <c r="D27" s="40" t="s">
        <v>1149</v>
      </c>
      <c r="E27" s="35"/>
      <c r="F27" s="35" t="str">
        <f t="shared" si="0"/>
        <v>PEPSICO INC</v>
      </c>
    </row>
    <row r="28" spans="1:6" ht="15.75" customHeight="1" x14ac:dyDescent="0.25">
      <c r="A28" s="40" t="s">
        <v>1153</v>
      </c>
      <c r="B28" s="40" t="s">
        <v>1154</v>
      </c>
      <c r="C28" s="41">
        <v>1.2905162064825932E-2</v>
      </c>
      <c r="D28" s="40" t="s">
        <v>1155</v>
      </c>
      <c r="E28" s="35"/>
      <c r="F28" s="35" t="str">
        <f t="shared" si="0"/>
        <v>Costco Wholesale Corp</v>
      </c>
    </row>
    <row r="29" spans="1:6" ht="15.75" customHeight="1" x14ac:dyDescent="0.25">
      <c r="A29" s="40" t="s">
        <v>1156</v>
      </c>
      <c r="B29" s="40" t="s">
        <v>1157</v>
      </c>
      <c r="C29" s="41">
        <v>1.2705082032813127E-2</v>
      </c>
      <c r="D29" s="40" t="s">
        <v>1158</v>
      </c>
      <c r="E29" s="35"/>
      <c r="F29" s="35" t="str">
        <f t="shared" si="0"/>
        <v>Thermo Fisher Scientific Inc</v>
      </c>
    </row>
    <row r="30" spans="1:6" ht="15.75" customHeight="1" x14ac:dyDescent="0.25">
      <c r="A30" s="40" t="s">
        <v>1159</v>
      </c>
      <c r="B30" s="40" t="s">
        <v>1160</v>
      </c>
      <c r="C30" s="41">
        <v>1.1504601840736296E-2</v>
      </c>
      <c r="D30" s="40" t="s">
        <v>1155</v>
      </c>
      <c r="E30" s="35"/>
      <c r="F30" s="35" t="str">
        <f t="shared" si="0"/>
        <v>Walmart Inc</v>
      </c>
    </row>
    <row r="31" spans="1:6" ht="15.75" customHeight="1" x14ac:dyDescent="0.25">
      <c r="A31" s="40" t="s">
        <v>1161</v>
      </c>
      <c r="B31" s="40" t="s">
        <v>830</v>
      </c>
      <c r="C31" s="41">
        <v>1.1404561824729894E-2</v>
      </c>
      <c r="D31" s="40" t="s">
        <v>1162</v>
      </c>
      <c r="E31" s="35"/>
      <c r="F31" s="35" t="str">
        <f t="shared" si="0"/>
        <v>CISCO SYSTEMS INC</v>
      </c>
    </row>
    <row r="32" spans="1:6" ht="15.75" customHeight="1" x14ac:dyDescent="0.25">
      <c r="A32" s="40" t="s">
        <v>1163</v>
      </c>
      <c r="B32" s="40" t="s">
        <v>1164</v>
      </c>
      <c r="C32" s="41">
        <v>1.1204481792717089E-2</v>
      </c>
      <c r="D32" s="40" t="s">
        <v>1165</v>
      </c>
      <c r="E32" s="35"/>
      <c r="F32" s="35" t="str">
        <f t="shared" si="0"/>
        <v>The Walt Disney Company</v>
      </c>
    </row>
    <row r="33" spans="1:6" ht="15.75" customHeight="1" x14ac:dyDescent="0.25">
      <c r="A33" s="40" t="s">
        <v>1166</v>
      </c>
      <c r="B33" s="40" t="s">
        <v>1167</v>
      </c>
      <c r="C33" s="41">
        <v>1.1104441776710687E-2</v>
      </c>
      <c r="D33" s="40" t="s">
        <v>233</v>
      </c>
      <c r="E33" s="35"/>
      <c r="F33" s="35" t="str">
        <f t="shared" si="0"/>
        <v>MCDONALD'S CORPOPRATION</v>
      </c>
    </row>
    <row r="34" spans="1:6" ht="15.75" customHeight="1" x14ac:dyDescent="0.25">
      <c r="A34" s="40" t="s">
        <v>1168</v>
      </c>
      <c r="B34" s="40" t="s">
        <v>831</v>
      </c>
      <c r="C34" s="41">
        <v>1.1004401760704283E-2</v>
      </c>
      <c r="D34" s="40" t="s">
        <v>1169</v>
      </c>
      <c r="E34" s="35"/>
      <c r="F34" s="35" t="str">
        <f t="shared" ref="F34:F52" si="3">B34</f>
        <v>ABBOTT LABORATORIES</v>
      </c>
    </row>
    <row r="35" spans="1:6" ht="15.75" customHeight="1" x14ac:dyDescent="0.25">
      <c r="A35" s="40" t="s">
        <v>1170</v>
      </c>
      <c r="B35" s="40" t="s">
        <v>1171</v>
      </c>
      <c r="C35" s="41">
        <v>1.0204081632653064E-2</v>
      </c>
      <c r="D35" s="40" t="s">
        <v>1123</v>
      </c>
      <c r="E35" s="35"/>
      <c r="F35" s="35" t="str">
        <f t="shared" si="3"/>
        <v>Wells Fargo &amp; Co</v>
      </c>
    </row>
    <row r="36" spans="1:6" ht="15.75" customHeight="1" x14ac:dyDescent="0.25">
      <c r="A36" s="40" t="s">
        <v>1172</v>
      </c>
      <c r="B36" s="40" t="s">
        <v>1173</v>
      </c>
      <c r="C36" s="41">
        <v>1.0004001600640258E-2</v>
      </c>
      <c r="D36" s="40" t="s">
        <v>1174</v>
      </c>
      <c r="E36" s="35"/>
      <c r="F36" s="35" t="str">
        <f t="shared" si="3"/>
        <v>Accenture Plc-CL A</v>
      </c>
    </row>
    <row r="37" spans="1:6" ht="15.75" customHeight="1" x14ac:dyDescent="0.25">
      <c r="A37" s="40" t="s">
        <v>1175</v>
      </c>
      <c r="B37" s="40" t="s">
        <v>832</v>
      </c>
      <c r="C37" s="41">
        <v>9.9039615846338563E-3</v>
      </c>
      <c r="D37" s="40" t="s">
        <v>1176</v>
      </c>
      <c r="E37" s="35"/>
      <c r="F37" s="35" t="str">
        <f t="shared" si="3"/>
        <v>VERIZON COMMUNICATIONS INC</v>
      </c>
    </row>
    <row r="38" spans="1:6" ht="15.75" customHeight="1" x14ac:dyDescent="0.25">
      <c r="A38" s="40" t="s">
        <v>1177</v>
      </c>
      <c r="B38" s="40" t="s">
        <v>1178</v>
      </c>
      <c r="C38" s="41">
        <v>9.8039215686274526E-3</v>
      </c>
      <c r="D38" s="40" t="s">
        <v>1179</v>
      </c>
      <c r="E38" s="35"/>
      <c r="F38" s="35" t="str">
        <f t="shared" si="3"/>
        <v>Adobe Inc</v>
      </c>
    </row>
    <row r="39" spans="1:6" ht="15.75" customHeight="1" x14ac:dyDescent="0.25">
      <c r="A39" s="40" t="s">
        <v>1180</v>
      </c>
      <c r="B39" s="40" t="s">
        <v>1181</v>
      </c>
      <c r="C39" s="41">
        <v>9.8039215686274526E-3</v>
      </c>
      <c r="D39" s="40" t="s">
        <v>1158</v>
      </c>
      <c r="E39" s="35"/>
      <c r="F39" s="35" t="str">
        <f t="shared" si="3"/>
        <v>Danaher Corp</v>
      </c>
    </row>
    <row r="40" spans="1:6" ht="15.75" customHeight="1" x14ac:dyDescent="0.25">
      <c r="A40" s="40" t="s">
        <v>1182</v>
      </c>
      <c r="B40" s="40" t="s">
        <v>1183</v>
      </c>
      <c r="C40" s="41">
        <v>9.7038815526210506E-3</v>
      </c>
      <c r="D40" s="40" t="s">
        <v>1184</v>
      </c>
      <c r="E40" s="35"/>
      <c r="F40" s="35" t="str">
        <f t="shared" si="3"/>
        <v>Comcast Corp - Class A</v>
      </c>
    </row>
    <row r="41" spans="1:6" ht="15.75" customHeight="1" x14ac:dyDescent="0.25">
      <c r="A41" s="40" t="s">
        <v>1185</v>
      </c>
      <c r="B41" s="40" t="s">
        <v>1186</v>
      </c>
      <c r="C41" s="41">
        <v>9.6038415366146469E-3</v>
      </c>
      <c r="D41" s="40" t="s">
        <v>1179</v>
      </c>
      <c r="E41" s="35"/>
      <c r="F41" s="35" t="str">
        <f t="shared" si="3"/>
        <v>Salesforce Inc</v>
      </c>
    </row>
    <row r="42" spans="1:6" ht="15.75" customHeight="1" x14ac:dyDescent="0.25">
      <c r="A42" s="40" t="s">
        <v>1187</v>
      </c>
      <c r="B42" s="40" t="s">
        <v>1188</v>
      </c>
      <c r="C42" s="41">
        <v>9.3037214885954393E-3</v>
      </c>
      <c r="D42" s="40" t="s">
        <v>341</v>
      </c>
      <c r="E42" s="35"/>
      <c r="F42" s="35" t="str">
        <f t="shared" si="3"/>
        <v>Linde PLC</v>
      </c>
    </row>
    <row r="43" spans="1:6" ht="15.75" customHeight="1" x14ac:dyDescent="0.25">
      <c r="A43" s="40" t="s">
        <v>1189</v>
      </c>
      <c r="B43" s="40" t="s">
        <v>1190</v>
      </c>
      <c r="C43" s="41">
        <v>9.2036814725890374E-3</v>
      </c>
      <c r="D43" s="40" t="s">
        <v>1191</v>
      </c>
      <c r="E43" s="35"/>
      <c r="F43" s="35" t="str">
        <f t="shared" si="3"/>
        <v>Philip Morris International Ord</v>
      </c>
    </row>
    <row r="44" spans="1:6" ht="15.75" customHeight="1" x14ac:dyDescent="0.25">
      <c r="A44" s="40" t="s">
        <v>1192</v>
      </c>
      <c r="B44" s="40" t="s">
        <v>1193</v>
      </c>
      <c r="C44" s="41">
        <v>9.2036814725890374E-3</v>
      </c>
      <c r="D44" s="40" t="s">
        <v>1111</v>
      </c>
      <c r="E44" s="35"/>
      <c r="F44" s="35" t="str">
        <f t="shared" si="3"/>
        <v>Texas Instruments Inc</v>
      </c>
    </row>
    <row r="45" spans="1:6" ht="15.75" customHeight="1" x14ac:dyDescent="0.25">
      <c r="A45" s="40" t="s">
        <v>1194</v>
      </c>
      <c r="B45" s="40" t="s">
        <v>1195</v>
      </c>
      <c r="C45" s="41">
        <v>9.1036414565826354E-3</v>
      </c>
      <c r="D45" s="40" t="s">
        <v>192</v>
      </c>
      <c r="E45" s="35"/>
      <c r="F45" s="35" t="str">
        <f t="shared" si="3"/>
        <v>NIKE INC</v>
      </c>
    </row>
    <row r="46" spans="1:6" ht="15.75" customHeight="1" x14ac:dyDescent="0.25">
      <c r="A46" s="40" t="s">
        <v>1196</v>
      </c>
      <c r="B46" s="40" t="s">
        <v>1197</v>
      </c>
      <c r="C46" s="41">
        <v>8.8035214085634278E-3</v>
      </c>
      <c r="D46" s="40" t="s">
        <v>40</v>
      </c>
      <c r="E46" s="35"/>
      <c r="F46" s="35" t="str">
        <f t="shared" si="3"/>
        <v>Bristol Myers Squibb Ord</v>
      </c>
    </row>
    <row r="47" spans="1:6" ht="15.75" customHeight="1" x14ac:dyDescent="0.25">
      <c r="A47" s="40" t="s">
        <v>1198</v>
      </c>
      <c r="B47" s="40" t="s">
        <v>833</v>
      </c>
      <c r="C47" s="41">
        <v>8.5034013605442202E-3</v>
      </c>
      <c r="D47" s="40" t="s">
        <v>1111</v>
      </c>
      <c r="E47" s="35"/>
      <c r="F47" s="35" t="str">
        <f t="shared" si="3"/>
        <v>QUALCOMM INC</v>
      </c>
    </row>
    <row r="48" spans="1:6" ht="15.75" customHeight="1" x14ac:dyDescent="0.25">
      <c r="A48" s="40" t="s">
        <v>1199</v>
      </c>
      <c r="B48" s="40" t="s">
        <v>1200</v>
      </c>
      <c r="C48" s="41">
        <v>8.3033213285314145E-3</v>
      </c>
      <c r="D48" s="40" t="s">
        <v>1176</v>
      </c>
      <c r="E48" s="35"/>
      <c r="F48" s="35" t="str">
        <f t="shared" si="3"/>
        <v>AT N T INC SHS</v>
      </c>
    </row>
    <row r="49" spans="1:6" ht="15.75" customHeight="1" x14ac:dyDescent="0.25">
      <c r="A49" s="40" t="s">
        <v>1201</v>
      </c>
      <c r="B49" s="40" t="s">
        <v>1202</v>
      </c>
      <c r="C49" s="41">
        <v>7.1028411364545832E-3</v>
      </c>
      <c r="D49" s="40" t="s">
        <v>1203</v>
      </c>
      <c r="E49" s="35"/>
      <c r="F49" s="35" t="str">
        <f t="shared" si="3"/>
        <v>Union Pacific Ord</v>
      </c>
    </row>
    <row r="50" spans="1:6" ht="15.75" customHeight="1" x14ac:dyDescent="0.25">
      <c r="A50" s="40" t="s">
        <v>1204</v>
      </c>
      <c r="B50" s="40" t="s">
        <v>811</v>
      </c>
      <c r="C50" s="41">
        <v>6.9027611044417776E-3</v>
      </c>
      <c r="D50" s="40" t="s">
        <v>1111</v>
      </c>
      <c r="E50" s="35"/>
      <c r="F50" s="35" t="str">
        <f t="shared" si="3"/>
        <v>Advanced Micro Devices Inc</v>
      </c>
    </row>
    <row r="51" spans="1:6" ht="15.75" customHeight="1" x14ac:dyDescent="0.25">
      <c r="A51" s="40" t="s">
        <v>1205</v>
      </c>
      <c r="B51" s="40" t="s">
        <v>834</v>
      </c>
      <c r="C51" s="41">
        <v>6.60264105642257E-3</v>
      </c>
      <c r="D51" s="40" t="s">
        <v>1111</v>
      </c>
      <c r="E51" s="35"/>
      <c r="F51" s="35" t="str">
        <f t="shared" si="3"/>
        <v>INTEL CORP</v>
      </c>
    </row>
    <row r="52" spans="1:6" ht="15.75" customHeight="1" x14ac:dyDescent="0.25">
      <c r="A52" s="40" t="s">
        <v>1206</v>
      </c>
      <c r="B52" s="40" t="s">
        <v>1207</v>
      </c>
      <c r="C52" s="41">
        <v>6.3025210084033624E-3</v>
      </c>
      <c r="D52" s="40" t="s">
        <v>1169</v>
      </c>
      <c r="E52" s="35"/>
      <c r="F52" s="35" t="str">
        <f t="shared" si="3"/>
        <v>Medtronic PLC</v>
      </c>
    </row>
  </sheetData>
  <autoFilter ref="A1:F52" xr:uid="{2AE8FC6A-BEB2-4345-B87C-0B51DEE67A6C}"/>
  <sortState ref="A2:F52">
    <sortCondition descending="1" ref="C2:C52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DE28-41F5-46ED-A208-246BDD58A08B}">
  <sheetPr filterMode="1"/>
  <dimension ref="A1:G404"/>
  <sheetViews>
    <sheetView workbookViewId="0">
      <selection sqref="A1:G1 A202:G278"/>
    </sheetView>
  </sheetViews>
  <sheetFormatPr defaultRowHeight="15" x14ac:dyDescent="0.25"/>
  <cols>
    <col min="1" max="1" width="28.42578125" bestFit="1" customWidth="1"/>
    <col min="2" max="2" width="14.140625" bestFit="1" customWidth="1"/>
    <col min="3" max="3" width="57.7109375" bestFit="1" customWidth="1"/>
    <col min="4" max="4" width="40.85546875" bestFit="1" customWidth="1"/>
    <col min="5" max="5" width="11.5703125" bestFit="1" customWidth="1"/>
  </cols>
  <sheetData>
    <row r="1" spans="1:7" x14ac:dyDescent="0.25">
      <c r="A1" t="s">
        <v>0</v>
      </c>
      <c r="B1" t="s">
        <v>2</v>
      </c>
      <c r="C1" t="s">
        <v>3</v>
      </c>
      <c r="D1" t="s">
        <v>4</v>
      </c>
      <c r="E1" t="s">
        <v>134</v>
      </c>
      <c r="F1" s="1" t="s">
        <v>619</v>
      </c>
      <c r="G1" s="1" t="s">
        <v>620</v>
      </c>
    </row>
    <row r="2" spans="1:7" hidden="1" x14ac:dyDescent="0.25">
      <c r="A2" t="s">
        <v>1</v>
      </c>
      <c r="B2" t="s">
        <v>5</v>
      </c>
      <c r="C2" t="s">
        <v>6</v>
      </c>
      <c r="D2" t="s">
        <v>7</v>
      </c>
      <c r="E2">
        <v>1.1486799999999999</v>
      </c>
      <c r="F2" t="s">
        <v>623</v>
      </c>
      <c r="G2" t="s">
        <v>6</v>
      </c>
    </row>
    <row r="3" spans="1:7" hidden="1" x14ac:dyDescent="0.25">
      <c r="A3" t="s">
        <v>1</v>
      </c>
      <c r="B3" t="s">
        <v>8</v>
      </c>
      <c r="C3" t="s">
        <v>9</v>
      </c>
      <c r="D3" t="s">
        <v>10</v>
      </c>
      <c r="E3">
        <v>0.74183600000000005</v>
      </c>
      <c r="F3" t="s">
        <v>623</v>
      </c>
      <c r="G3" t="s">
        <v>9</v>
      </c>
    </row>
    <row r="4" spans="1:7" hidden="1" x14ac:dyDescent="0.25">
      <c r="A4" t="s">
        <v>1</v>
      </c>
      <c r="B4" t="s">
        <v>11</v>
      </c>
      <c r="C4" t="s">
        <v>12</v>
      </c>
      <c r="D4" t="s">
        <v>13</v>
      </c>
      <c r="E4">
        <v>0.57841200000000004</v>
      </c>
      <c r="G4" t="s">
        <v>12</v>
      </c>
    </row>
    <row r="5" spans="1:7" hidden="1" x14ac:dyDescent="0.25">
      <c r="A5" t="s">
        <v>1</v>
      </c>
      <c r="B5" t="s">
        <v>14</v>
      </c>
      <c r="C5" t="s">
        <v>15</v>
      </c>
      <c r="D5" t="s">
        <v>16</v>
      </c>
      <c r="E5">
        <v>1.757169</v>
      </c>
      <c r="G5" t="s">
        <v>15</v>
      </c>
    </row>
    <row r="6" spans="1:7" hidden="1" x14ac:dyDescent="0.25">
      <c r="A6" t="s">
        <v>1</v>
      </c>
      <c r="B6" t="s">
        <v>17</v>
      </c>
      <c r="C6" t="s">
        <v>18</v>
      </c>
      <c r="D6" t="s">
        <v>19</v>
      </c>
      <c r="E6">
        <v>3.0019659999999999</v>
      </c>
      <c r="G6" t="s">
        <v>18</v>
      </c>
    </row>
    <row r="7" spans="1:7" hidden="1" x14ac:dyDescent="0.25">
      <c r="A7" t="s">
        <v>1</v>
      </c>
      <c r="B7" t="s">
        <v>20</v>
      </c>
      <c r="C7" t="s">
        <v>21</v>
      </c>
      <c r="D7" t="s">
        <v>22</v>
      </c>
      <c r="E7">
        <v>0.59040700000000002</v>
      </c>
      <c r="F7" t="s">
        <v>625</v>
      </c>
      <c r="G7" t="s">
        <v>21</v>
      </c>
    </row>
    <row r="8" spans="1:7" hidden="1" x14ac:dyDescent="0.25">
      <c r="A8" t="s">
        <v>1</v>
      </c>
      <c r="B8" t="s">
        <v>23</v>
      </c>
      <c r="C8" t="s">
        <v>24</v>
      </c>
      <c r="D8" t="s">
        <v>25</v>
      </c>
      <c r="E8">
        <v>1.2810360000000001</v>
      </c>
      <c r="F8" t="s">
        <v>625</v>
      </c>
      <c r="G8" t="s">
        <v>24</v>
      </c>
    </row>
    <row r="9" spans="1:7" hidden="1" x14ac:dyDescent="0.25">
      <c r="A9" t="s">
        <v>1</v>
      </c>
      <c r="B9" t="s">
        <v>26</v>
      </c>
      <c r="C9" t="s">
        <v>27</v>
      </c>
      <c r="D9" t="s">
        <v>28</v>
      </c>
      <c r="E9">
        <v>2.3868870000000002</v>
      </c>
      <c r="F9" t="s">
        <v>625</v>
      </c>
      <c r="G9" t="s">
        <v>27</v>
      </c>
    </row>
    <row r="10" spans="1:7" hidden="1" x14ac:dyDescent="0.25">
      <c r="A10" t="s">
        <v>1</v>
      </c>
      <c r="B10" t="s">
        <v>29</v>
      </c>
      <c r="C10" t="s">
        <v>30</v>
      </c>
      <c r="D10" t="s">
        <v>31</v>
      </c>
      <c r="E10">
        <v>2.5542980000000002</v>
      </c>
      <c r="G10" t="s">
        <v>30</v>
      </c>
    </row>
    <row r="11" spans="1:7" hidden="1" x14ac:dyDescent="0.25">
      <c r="A11" t="s">
        <v>1</v>
      </c>
      <c r="B11" t="s">
        <v>32</v>
      </c>
      <c r="C11" t="s">
        <v>33</v>
      </c>
      <c r="D11" t="s">
        <v>34</v>
      </c>
      <c r="E11">
        <v>0.36349999999999999</v>
      </c>
      <c r="G11" t="s">
        <v>33</v>
      </c>
    </row>
    <row r="12" spans="1:7" hidden="1" x14ac:dyDescent="0.25">
      <c r="A12" t="s">
        <v>1</v>
      </c>
      <c r="B12" t="s">
        <v>35</v>
      </c>
      <c r="C12" t="s">
        <v>36</v>
      </c>
      <c r="D12" t="s">
        <v>37</v>
      </c>
      <c r="E12">
        <v>0.55755500000000002</v>
      </c>
      <c r="G12" t="s">
        <v>36</v>
      </c>
    </row>
    <row r="13" spans="1:7" hidden="1" x14ac:dyDescent="0.25">
      <c r="A13" t="s">
        <v>1</v>
      </c>
      <c r="B13" t="s">
        <v>38</v>
      </c>
      <c r="C13" t="s">
        <v>39</v>
      </c>
      <c r="D13" t="s">
        <v>40</v>
      </c>
      <c r="E13">
        <v>0.79165700000000006</v>
      </c>
      <c r="G13" t="s">
        <v>39</v>
      </c>
    </row>
    <row r="14" spans="1:7" hidden="1" x14ac:dyDescent="0.25">
      <c r="A14" t="s">
        <v>1</v>
      </c>
      <c r="B14" t="s">
        <v>41</v>
      </c>
      <c r="C14" t="s">
        <v>42</v>
      </c>
      <c r="D14" t="s">
        <v>43</v>
      </c>
      <c r="E14">
        <v>0.64634899999999995</v>
      </c>
      <c r="G14" t="s">
        <v>42</v>
      </c>
    </row>
    <row r="15" spans="1:7" hidden="1" x14ac:dyDescent="0.25">
      <c r="A15" t="s">
        <v>1</v>
      </c>
      <c r="B15" t="s">
        <v>44</v>
      </c>
      <c r="C15" t="s">
        <v>45</v>
      </c>
      <c r="D15" t="s">
        <v>40</v>
      </c>
      <c r="E15">
        <v>0.57676300000000003</v>
      </c>
      <c r="G15" t="s">
        <v>45</v>
      </c>
    </row>
    <row r="16" spans="1:7" hidden="1" x14ac:dyDescent="0.25">
      <c r="A16" t="s">
        <v>1</v>
      </c>
      <c r="B16" t="s">
        <v>46</v>
      </c>
      <c r="C16" t="s">
        <v>47</v>
      </c>
      <c r="D16" t="s">
        <v>40</v>
      </c>
      <c r="E16">
        <v>0.675674</v>
      </c>
      <c r="G16" t="s">
        <v>47</v>
      </c>
    </row>
    <row r="17" spans="1:7" hidden="1" x14ac:dyDescent="0.25">
      <c r="A17" t="s">
        <v>1</v>
      </c>
      <c r="B17" t="s">
        <v>48</v>
      </c>
      <c r="C17" t="s">
        <v>49</v>
      </c>
      <c r="D17" t="s">
        <v>22</v>
      </c>
      <c r="E17">
        <v>0.67349899999999996</v>
      </c>
      <c r="G17" t="s">
        <v>49</v>
      </c>
    </row>
    <row r="18" spans="1:7" hidden="1" x14ac:dyDescent="0.25">
      <c r="A18" t="s">
        <v>1</v>
      </c>
      <c r="B18" t="s">
        <v>50</v>
      </c>
      <c r="C18" t="s">
        <v>51</v>
      </c>
      <c r="D18" t="s">
        <v>52</v>
      </c>
      <c r="E18">
        <v>0.81027899999999997</v>
      </c>
      <c r="F18" t="s">
        <v>626</v>
      </c>
      <c r="G18" t="s">
        <v>51</v>
      </c>
    </row>
    <row r="19" spans="1:7" hidden="1" x14ac:dyDescent="0.25">
      <c r="A19" t="s">
        <v>1</v>
      </c>
      <c r="B19" t="s">
        <v>53</v>
      </c>
      <c r="C19" t="s">
        <v>54</v>
      </c>
      <c r="D19" t="s">
        <v>55</v>
      </c>
      <c r="E19">
        <v>1.381982</v>
      </c>
      <c r="G19" t="s">
        <v>54</v>
      </c>
    </row>
    <row r="20" spans="1:7" hidden="1" x14ac:dyDescent="0.25">
      <c r="A20" t="s">
        <v>1</v>
      </c>
      <c r="B20" t="s">
        <v>56</v>
      </c>
      <c r="C20" t="s">
        <v>57</v>
      </c>
      <c r="D20" t="s">
        <v>58</v>
      </c>
      <c r="E20">
        <v>5.6177320000000002</v>
      </c>
      <c r="F20" t="s">
        <v>621</v>
      </c>
      <c r="G20" t="s">
        <v>57</v>
      </c>
    </row>
    <row r="21" spans="1:7" hidden="1" x14ac:dyDescent="0.25">
      <c r="A21" t="s">
        <v>1</v>
      </c>
      <c r="B21" t="s">
        <v>59</v>
      </c>
      <c r="C21" t="s">
        <v>60</v>
      </c>
      <c r="D21" t="s">
        <v>19</v>
      </c>
      <c r="E21">
        <v>8.2600409999999993</v>
      </c>
      <c r="F21" t="s">
        <v>621</v>
      </c>
      <c r="G21" t="s">
        <v>60</v>
      </c>
    </row>
    <row r="22" spans="1:7" hidden="1" x14ac:dyDescent="0.25">
      <c r="A22" t="s">
        <v>1</v>
      </c>
      <c r="B22" t="s">
        <v>61</v>
      </c>
      <c r="C22" t="s">
        <v>62</v>
      </c>
      <c r="D22" t="s">
        <v>63</v>
      </c>
      <c r="E22">
        <v>0.64095000000000002</v>
      </c>
      <c r="F22" t="s">
        <v>621</v>
      </c>
      <c r="G22" t="s">
        <v>62</v>
      </c>
    </row>
    <row r="23" spans="1:7" hidden="1" x14ac:dyDescent="0.25">
      <c r="A23" t="s">
        <v>1</v>
      </c>
      <c r="B23" t="s">
        <v>64</v>
      </c>
      <c r="C23" t="s">
        <v>65</v>
      </c>
      <c r="D23" t="s">
        <v>22</v>
      </c>
      <c r="E23">
        <v>0.43606299999999998</v>
      </c>
      <c r="G23" t="s">
        <v>65</v>
      </c>
    </row>
    <row r="24" spans="1:7" hidden="1" x14ac:dyDescent="0.25">
      <c r="A24" t="s">
        <v>1</v>
      </c>
      <c r="B24" t="s">
        <v>66</v>
      </c>
      <c r="C24" t="s">
        <v>67</v>
      </c>
      <c r="D24" t="s">
        <v>68</v>
      </c>
      <c r="E24">
        <v>0.74313899999999999</v>
      </c>
      <c r="G24" t="s">
        <v>67</v>
      </c>
    </row>
    <row r="25" spans="1:7" hidden="1" x14ac:dyDescent="0.25">
      <c r="A25" t="s">
        <v>1</v>
      </c>
      <c r="B25" t="s">
        <v>69</v>
      </c>
      <c r="C25" t="s">
        <v>70</v>
      </c>
      <c r="D25" t="s">
        <v>71</v>
      </c>
      <c r="E25">
        <v>2.8562989999999999</v>
      </c>
      <c r="G25" t="s">
        <v>70</v>
      </c>
    </row>
    <row r="26" spans="1:7" hidden="1" x14ac:dyDescent="0.25">
      <c r="A26" t="s">
        <v>1</v>
      </c>
      <c r="B26" t="s">
        <v>72</v>
      </c>
      <c r="C26" t="s">
        <v>73</v>
      </c>
      <c r="D26" t="s">
        <v>19</v>
      </c>
      <c r="E26">
        <v>7.9407430000000003</v>
      </c>
      <c r="F26" t="s">
        <v>629</v>
      </c>
      <c r="G26" t="s">
        <v>73</v>
      </c>
    </row>
    <row r="27" spans="1:7" hidden="1" x14ac:dyDescent="0.25">
      <c r="A27" t="s">
        <v>1</v>
      </c>
      <c r="B27" t="s">
        <v>74</v>
      </c>
      <c r="C27" t="s">
        <v>75</v>
      </c>
      <c r="D27" t="s">
        <v>19</v>
      </c>
      <c r="E27">
        <v>0.93323</v>
      </c>
      <c r="G27" t="s">
        <v>75</v>
      </c>
    </row>
    <row r="28" spans="1:7" hidden="1" x14ac:dyDescent="0.25">
      <c r="A28" t="s">
        <v>1</v>
      </c>
      <c r="B28" t="s">
        <v>76</v>
      </c>
      <c r="C28" t="s">
        <v>77</v>
      </c>
      <c r="D28" t="s">
        <v>55</v>
      </c>
      <c r="E28">
        <v>7.0598489999999998</v>
      </c>
      <c r="G28" t="s">
        <v>77</v>
      </c>
    </row>
    <row r="29" spans="1:7" hidden="1" x14ac:dyDescent="0.25">
      <c r="A29" t="s">
        <v>1</v>
      </c>
      <c r="B29" t="s">
        <v>78</v>
      </c>
      <c r="C29" t="s">
        <v>79</v>
      </c>
      <c r="D29" t="s">
        <v>71</v>
      </c>
      <c r="E29">
        <v>3.8500960000000002</v>
      </c>
      <c r="G29" t="s">
        <v>79</v>
      </c>
    </row>
    <row r="30" spans="1:7" hidden="1" x14ac:dyDescent="0.25">
      <c r="A30" t="s">
        <v>1</v>
      </c>
      <c r="B30" t="s">
        <v>80</v>
      </c>
      <c r="C30" t="s">
        <v>81</v>
      </c>
      <c r="D30" t="s">
        <v>82</v>
      </c>
      <c r="E30">
        <v>0.79685099999999998</v>
      </c>
      <c r="G30" t="s">
        <v>81</v>
      </c>
    </row>
    <row r="31" spans="1:7" hidden="1" x14ac:dyDescent="0.25">
      <c r="A31" t="s">
        <v>1</v>
      </c>
      <c r="B31" t="s">
        <v>83</v>
      </c>
      <c r="C31" t="s">
        <v>84</v>
      </c>
      <c r="D31" t="s">
        <v>19</v>
      </c>
      <c r="E31">
        <v>3.5050970000000001</v>
      </c>
      <c r="G31" t="s">
        <v>84</v>
      </c>
    </row>
    <row r="32" spans="1:7" hidden="1" x14ac:dyDescent="0.25">
      <c r="A32" t="s">
        <v>1</v>
      </c>
      <c r="B32" t="s">
        <v>85</v>
      </c>
      <c r="C32" t="s">
        <v>86</v>
      </c>
      <c r="D32" t="s">
        <v>87</v>
      </c>
      <c r="E32">
        <v>3.066335</v>
      </c>
      <c r="F32" t="s">
        <v>628</v>
      </c>
      <c r="G32" t="s">
        <v>86</v>
      </c>
    </row>
    <row r="33" spans="1:7" hidden="1" x14ac:dyDescent="0.25">
      <c r="A33" t="s">
        <v>1</v>
      </c>
      <c r="B33" t="s">
        <v>88</v>
      </c>
      <c r="C33" t="s">
        <v>89</v>
      </c>
      <c r="D33" t="s">
        <v>90</v>
      </c>
      <c r="E33">
        <v>1.6191260000000001</v>
      </c>
      <c r="G33" t="s">
        <v>89</v>
      </c>
    </row>
    <row r="34" spans="1:7" hidden="1" x14ac:dyDescent="0.25">
      <c r="A34" t="s">
        <v>1</v>
      </c>
      <c r="B34" t="s">
        <v>91</v>
      </c>
      <c r="C34" t="s">
        <v>92</v>
      </c>
      <c r="D34" t="s">
        <v>90</v>
      </c>
      <c r="E34">
        <v>1.5882780000000001</v>
      </c>
      <c r="G34" t="s">
        <v>92</v>
      </c>
    </row>
    <row r="35" spans="1:7" hidden="1" x14ac:dyDescent="0.25">
      <c r="A35" t="s">
        <v>1</v>
      </c>
      <c r="B35" t="s">
        <v>93</v>
      </c>
      <c r="C35" t="s">
        <v>94</v>
      </c>
      <c r="D35" t="s">
        <v>37</v>
      </c>
      <c r="E35">
        <v>0.91110500000000005</v>
      </c>
      <c r="G35" t="s">
        <v>94</v>
      </c>
    </row>
    <row r="36" spans="1:7" hidden="1" x14ac:dyDescent="0.25">
      <c r="A36" t="s">
        <v>1</v>
      </c>
      <c r="B36" t="s">
        <v>95</v>
      </c>
      <c r="C36" t="s">
        <v>96</v>
      </c>
      <c r="D36" t="s">
        <v>97</v>
      </c>
      <c r="E36">
        <v>1.0315350000000001</v>
      </c>
      <c r="G36" t="s">
        <v>96</v>
      </c>
    </row>
    <row r="37" spans="1:7" hidden="1" x14ac:dyDescent="0.25">
      <c r="A37" t="s">
        <v>1</v>
      </c>
      <c r="B37" t="s">
        <v>98</v>
      </c>
      <c r="C37" t="s">
        <v>99</v>
      </c>
      <c r="D37" t="s">
        <v>100</v>
      </c>
      <c r="E37">
        <v>0.65567299999999995</v>
      </c>
      <c r="G37" t="s">
        <v>99</v>
      </c>
    </row>
    <row r="38" spans="1:7" hidden="1" x14ac:dyDescent="0.25">
      <c r="A38" t="s">
        <v>1</v>
      </c>
      <c r="B38" t="s">
        <v>101</v>
      </c>
      <c r="C38" t="s">
        <v>102</v>
      </c>
      <c r="D38" t="s">
        <v>103</v>
      </c>
      <c r="E38">
        <v>0.97804199999999997</v>
      </c>
      <c r="G38" t="s">
        <v>102</v>
      </c>
    </row>
    <row r="39" spans="1:7" hidden="1" x14ac:dyDescent="0.25">
      <c r="A39" t="s">
        <v>1</v>
      </c>
      <c r="B39" t="s">
        <v>104</v>
      </c>
      <c r="C39" t="s">
        <v>105</v>
      </c>
      <c r="D39" t="s">
        <v>34</v>
      </c>
      <c r="E39">
        <v>11.033193000000001</v>
      </c>
      <c r="G39" t="s">
        <v>105</v>
      </c>
    </row>
    <row r="40" spans="1:7" hidden="1" x14ac:dyDescent="0.25">
      <c r="A40" t="s">
        <v>1</v>
      </c>
      <c r="B40" t="s">
        <v>106</v>
      </c>
      <c r="C40" t="s">
        <v>107</v>
      </c>
      <c r="D40" t="s">
        <v>63</v>
      </c>
      <c r="E40">
        <v>0.71500200000000003</v>
      </c>
      <c r="F40" t="s">
        <v>622</v>
      </c>
      <c r="G40" t="s">
        <v>107</v>
      </c>
    </row>
    <row r="41" spans="1:7" hidden="1" x14ac:dyDescent="0.25">
      <c r="A41" t="s">
        <v>1</v>
      </c>
      <c r="B41" t="s">
        <v>108</v>
      </c>
      <c r="C41" t="s">
        <v>109</v>
      </c>
      <c r="D41" t="s">
        <v>110</v>
      </c>
      <c r="E41">
        <v>2.761765</v>
      </c>
      <c r="G41" t="s">
        <v>109</v>
      </c>
    </row>
    <row r="42" spans="1:7" hidden="1" x14ac:dyDescent="0.25">
      <c r="A42" t="s">
        <v>1</v>
      </c>
      <c r="B42" t="s">
        <v>111</v>
      </c>
      <c r="C42" t="s">
        <v>112</v>
      </c>
      <c r="D42" t="s">
        <v>40</v>
      </c>
      <c r="E42">
        <v>1.377051</v>
      </c>
      <c r="G42" t="s">
        <v>112</v>
      </c>
    </row>
    <row r="43" spans="1:7" hidden="1" x14ac:dyDescent="0.25">
      <c r="A43" t="s">
        <v>1</v>
      </c>
      <c r="B43" t="s">
        <v>113</v>
      </c>
      <c r="C43" t="s">
        <v>114</v>
      </c>
      <c r="D43" t="s">
        <v>115</v>
      </c>
      <c r="E43">
        <v>0.57859799999999995</v>
      </c>
      <c r="F43" t="s">
        <v>624</v>
      </c>
      <c r="G43" t="s">
        <v>114</v>
      </c>
    </row>
    <row r="44" spans="1:7" hidden="1" x14ac:dyDescent="0.25">
      <c r="A44" t="s">
        <v>1</v>
      </c>
      <c r="B44" t="s">
        <v>116</v>
      </c>
      <c r="C44" t="s">
        <v>117</v>
      </c>
      <c r="D44" t="s">
        <v>90</v>
      </c>
      <c r="E44">
        <v>0.92841300000000004</v>
      </c>
      <c r="F44" t="s">
        <v>624</v>
      </c>
      <c r="G44" t="s">
        <v>117</v>
      </c>
    </row>
    <row r="45" spans="1:7" hidden="1" x14ac:dyDescent="0.25">
      <c r="A45" t="s">
        <v>1</v>
      </c>
      <c r="B45" t="s">
        <v>118</v>
      </c>
      <c r="C45" t="s">
        <v>119</v>
      </c>
      <c r="D45" t="s">
        <v>82</v>
      </c>
      <c r="E45">
        <v>1.0273220000000001</v>
      </c>
      <c r="F45" t="s">
        <v>624</v>
      </c>
      <c r="G45" t="s">
        <v>119</v>
      </c>
    </row>
    <row r="46" spans="1:7" hidden="1" x14ac:dyDescent="0.25">
      <c r="A46" t="s">
        <v>1</v>
      </c>
      <c r="B46" t="s">
        <v>120</v>
      </c>
      <c r="C46" t="s">
        <v>121</v>
      </c>
      <c r="D46" t="s">
        <v>55</v>
      </c>
      <c r="E46">
        <v>4.1031199999999997</v>
      </c>
      <c r="F46" t="s">
        <v>624</v>
      </c>
      <c r="G46" t="s">
        <v>121</v>
      </c>
    </row>
    <row r="47" spans="1:7" hidden="1" x14ac:dyDescent="0.25">
      <c r="A47" t="s">
        <v>1</v>
      </c>
      <c r="B47" t="s">
        <v>122</v>
      </c>
      <c r="C47" t="s">
        <v>123</v>
      </c>
      <c r="D47" t="s">
        <v>55</v>
      </c>
      <c r="E47">
        <v>0.84365000000000001</v>
      </c>
      <c r="G47" t="s">
        <v>123</v>
      </c>
    </row>
    <row r="48" spans="1:7" hidden="1" x14ac:dyDescent="0.25">
      <c r="A48" t="s">
        <v>1</v>
      </c>
      <c r="B48" t="s">
        <v>124</v>
      </c>
      <c r="C48" t="s">
        <v>125</v>
      </c>
      <c r="D48" t="s">
        <v>126</v>
      </c>
      <c r="E48">
        <v>1.4451719999999999</v>
      </c>
      <c r="G48" t="s">
        <v>125</v>
      </c>
    </row>
    <row r="49" spans="1:7" hidden="1" x14ac:dyDescent="0.25">
      <c r="A49" t="s">
        <v>1</v>
      </c>
      <c r="B49" t="s">
        <v>127</v>
      </c>
      <c r="C49" t="s">
        <v>128</v>
      </c>
      <c r="D49" t="s">
        <v>52</v>
      </c>
      <c r="E49">
        <v>0.97246900000000003</v>
      </c>
      <c r="G49" t="s">
        <v>128</v>
      </c>
    </row>
    <row r="50" spans="1:7" hidden="1" x14ac:dyDescent="0.25">
      <c r="A50" t="s">
        <v>1</v>
      </c>
      <c r="B50" t="s">
        <v>129</v>
      </c>
      <c r="C50" t="s">
        <v>130</v>
      </c>
      <c r="D50" t="s">
        <v>131</v>
      </c>
      <c r="E50">
        <v>0.48806899999999998</v>
      </c>
      <c r="G50" t="s">
        <v>130</v>
      </c>
    </row>
    <row r="51" spans="1:7" hidden="1" x14ac:dyDescent="0.25">
      <c r="A51" t="s">
        <v>1</v>
      </c>
      <c r="B51" t="s">
        <v>132</v>
      </c>
      <c r="C51" t="s">
        <v>133</v>
      </c>
      <c r="D51" t="s">
        <v>55</v>
      </c>
      <c r="E51">
        <v>0.71804400000000002</v>
      </c>
      <c r="G51" t="s">
        <v>133</v>
      </c>
    </row>
    <row r="52" spans="1:7" hidden="1" x14ac:dyDescent="0.25">
      <c r="A52" t="s">
        <v>135</v>
      </c>
      <c r="B52" t="s">
        <v>136</v>
      </c>
      <c r="C52" t="s">
        <v>137</v>
      </c>
      <c r="D52" t="s">
        <v>138</v>
      </c>
      <c r="E52">
        <v>0.37251400000000001</v>
      </c>
      <c r="G52" t="s">
        <v>137</v>
      </c>
    </row>
    <row r="53" spans="1:7" hidden="1" x14ac:dyDescent="0.25">
      <c r="A53" t="s">
        <v>135</v>
      </c>
      <c r="B53" t="s">
        <v>139</v>
      </c>
      <c r="C53" t="s">
        <v>140</v>
      </c>
      <c r="D53" t="s">
        <v>58</v>
      </c>
      <c r="E53">
        <v>0.50744</v>
      </c>
      <c r="G53" t="s">
        <v>140</v>
      </c>
    </row>
    <row r="54" spans="1:7" hidden="1" x14ac:dyDescent="0.25">
      <c r="A54" t="s">
        <v>135</v>
      </c>
      <c r="B54" t="s">
        <v>141</v>
      </c>
      <c r="C54" t="s">
        <v>142</v>
      </c>
      <c r="D54" t="s">
        <v>143</v>
      </c>
      <c r="E54">
        <v>0.91766300000000001</v>
      </c>
      <c r="G54" t="s">
        <v>142</v>
      </c>
    </row>
    <row r="55" spans="1:7" hidden="1" x14ac:dyDescent="0.25">
      <c r="A55" t="s">
        <v>135</v>
      </c>
      <c r="B55" t="s">
        <v>144</v>
      </c>
      <c r="C55" t="s">
        <v>145</v>
      </c>
      <c r="D55" t="s">
        <v>40</v>
      </c>
      <c r="E55">
        <v>0.58073399999999997</v>
      </c>
      <c r="G55" t="s">
        <v>145</v>
      </c>
    </row>
    <row r="56" spans="1:7" hidden="1" x14ac:dyDescent="0.25">
      <c r="A56" t="s">
        <v>135</v>
      </c>
      <c r="B56" t="s">
        <v>146</v>
      </c>
      <c r="C56" t="s">
        <v>147</v>
      </c>
      <c r="D56" t="s">
        <v>63</v>
      </c>
      <c r="E56">
        <v>0.465138</v>
      </c>
      <c r="F56" t="s">
        <v>626</v>
      </c>
      <c r="G56" t="s">
        <v>147</v>
      </c>
    </row>
    <row r="57" spans="1:7" hidden="1" x14ac:dyDescent="0.25">
      <c r="A57" t="s">
        <v>135</v>
      </c>
      <c r="B57" t="s">
        <v>148</v>
      </c>
      <c r="C57" t="s">
        <v>149</v>
      </c>
      <c r="D57" t="s">
        <v>150</v>
      </c>
      <c r="E57">
        <v>0.67904799999999998</v>
      </c>
      <c r="F57" t="s">
        <v>626</v>
      </c>
      <c r="G57" t="s">
        <v>149</v>
      </c>
    </row>
    <row r="58" spans="1:7" hidden="1" x14ac:dyDescent="0.25">
      <c r="A58" t="s">
        <v>135</v>
      </c>
      <c r="B58" t="s">
        <v>151</v>
      </c>
      <c r="C58" t="s">
        <v>152</v>
      </c>
      <c r="D58" t="s">
        <v>153</v>
      </c>
      <c r="E58">
        <v>0.34950700000000001</v>
      </c>
      <c r="G58" t="s">
        <v>152</v>
      </c>
    </row>
    <row r="59" spans="1:7" hidden="1" x14ac:dyDescent="0.25">
      <c r="A59" t="s">
        <v>135</v>
      </c>
      <c r="B59" t="s">
        <v>154</v>
      </c>
      <c r="C59" t="s">
        <v>155</v>
      </c>
      <c r="D59" t="s">
        <v>156</v>
      </c>
      <c r="E59">
        <v>0.60339799999999999</v>
      </c>
      <c r="G59" t="s">
        <v>155</v>
      </c>
    </row>
    <row r="60" spans="1:7" hidden="1" x14ac:dyDescent="0.25">
      <c r="A60" t="s">
        <v>135</v>
      </c>
      <c r="B60" t="s">
        <v>157</v>
      </c>
      <c r="C60" t="s">
        <v>158</v>
      </c>
      <c r="D60" t="s">
        <v>40</v>
      </c>
      <c r="E60">
        <v>0.28270899999999999</v>
      </c>
      <c r="G60" t="s">
        <v>158</v>
      </c>
    </row>
    <row r="61" spans="1:7" hidden="1" x14ac:dyDescent="0.25">
      <c r="A61" t="s">
        <v>135</v>
      </c>
      <c r="B61" t="s">
        <v>159</v>
      </c>
      <c r="C61" t="s">
        <v>160</v>
      </c>
      <c r="D61" t="s">
        <v>40</v>
      </c>
      <c r="E61">
        <v>0.87850799999999996</v>
      </c>
      <c r="G61" t="s">
        <v>160</v>
      </c>
    </row>
    <row r="62" spans="1:7" hidden="1" x14ac:dyDescent="0.25">
      <c r="A62" t="s">
        <v>135</v>
      </c>
      <c r="B62" t="s">
        <v>161</v>
      </c>
      <c r="C62" t="s">
        <v>162</v>
      </c>
      <c r="D62" t="s">
        <v>163</v>
      </c>
      <c r="E62">
        <v>0.23999100000000001</v>
      </c>
      <c r="G62" t="s">
        <v>162</v>
      </c>
    </row>
    <row r="63" spans="1:7" hidden="1" x14ac:dyDescent="0.25">
      <c r="A63" t="s">
        <v>135</v>
      </c>
      <c r="B63" t="s">
        <v>164</v>
      </c>
      <c r="C63" t="s">
        <v>165</v>
      </c>
      <c r="D63" t="s">
        <v>166</v>
      </c>
      <c r="E63">
        <v>0.88958400000000004</v>
      </c>
      <c r="G63" t="s">
        <v>165</v>
      </c>
    </row>
    <row r="64" spans="1:7" hidden="1" x14ac:dyDescent="0.25">
      <c r="A64" t="s">
        <v>135</v>
      </c>
      <c r="B64" t="s">
        <v>167</v>
      </c>
      <c r="C64" t="s">
        <v>168</v>
      </c>
      <c r="D64" t="s">
        <v>40</v>
      </c>
      <c r="E64">
        <v>0.17810400000000001</v>
      </c>
      <c r="G64" t="s">
        <v>168</v>
      </c>
    </row>
    <row r="65" spans="1:7" hidden="1" x14ac:dyDescent="0.25">
      <c r="A65" t="s">
        <v>135</v>
      </c>
      <c r="B65" t="s">
        <v>169</v>
      </c>
      <c r="C65" t="s">
        <v>170</v>
      </c>
      <c r="D65" t="s">
        <v>171</v>
      </c>
      <c r="E65">
        <v>1.252435</v>
      </c>
      <c r="G65" t="s">
        <v>170</v>
      </c>
    </row>
    <row r="66" spans="1:7" hidden="1" x14ac:dyDescent="0.25">
      <c r="A66" t="s">
        <v>135</v>
      </c>
      <c r="B66" t="s">
        <v>172</v>
      </c>
      <c r="C66" t="s">
        <v>173</v>
      </c>
      <c r="D66" t="s">
        <v>174</v>
      </c>
      <c r="E66">
        <v>1.0199100000000001</v>
      </c>
      <c r="G66" t="s">
        <v>173</v>
      </c>
    </row>
    <row r="67" spans="1:7" hidden="1" x14ac:dyDescent="0.25">
      <c r="A67" t="s">
        <v>135</v>
      </c>
      <c r="B67" t="s">
        <v>175</v>
      </c>
      <c r="C67" t="s">
        <v>176</v>
      </c>
      <c r="D67" t="s">
        <v>163</v>
      </c>
      <c r="E67">
        <v>0.77199499999999999</v>
      </c>
      <c r="G67" t="s">
        <v>176</v>
      </c>
    </row>
    <row r="68" spans="1:7" hidden="1" x14ac:dyDescent="0.25">
      <c r="A68" t="s">
        <v>135</v>
      </c>
      <c r="B68" t="s">
        <v>177</v>
      </c>
      <c r="C68" t="s">
        <v>178</v>
      </c>
      <c r="D68" t="s">
        <v>179</v>
      </c>
      <c r="E68">
        <v>1.58223</v>
      </c>
      <c r="G68" t="s">
        <v>178</v>
      </c>
    </row>
    <row r="69" spans="1:7" hidden="1" x14ac:dyDescent="0.25">
      <c r="A69" t="s">
        <v>135</v>
      </c>
      <c r="B69" t="s">
        <v>180</v>
      </c>
      <c r="C69" t="s">
        <v>181</v>
      </c>
      <c r="D69" t="s">
        <v>40</v>
      </c>
      <c r="E69">
        <v>0.85966200000000004</v>
      </c>
      <c r="G69" t="s">
        <v>181</v>
      </c>
    </row>
    <row r="70" spans="1:7" hidden="1" x14ac:dyDescent="0.25">
      <c r="A70" t="s">
        <v>135</v>
      </c>
      <c r="B70" t="s">
        <v>182</v>
      </c>
      <c r="C70" t="s">
        <v>183</v>
      </c>
      <c r="D70" t="s">
        <v>184</v>
      </c>
      <c r="E70">
        <v>0.59562899999999996</v>
      </c>
      <c r="F70" t="s">
        <v>623</v>
      </c>
      <c r="G70" t="s">
        <v>183</v>
      </c>
    </row>
    <row r="71" spans="1:7" hidden="1" x14ac:dyDescent="0.25">
      <c r="A71" t="s">
        <v>135</v>
      </c>
      <c r="B71" t="s">
        <v>185</v>
      </c>
      <c r="C71" t="s">
        <v>186</v>
      </c>
      <c r="D71" t="s">
        <v>187</v>
      </c>
      <c r="E71">
        <v>0.90513999999999994</v>
      </c>
      <c r="G71" t="s">
        <v>186</v>
      </c>
    </row>
    <row r="72" spans="1:7" hidden="1" x14ac:dyDescent="0.25">
      <c r="A72" t="s">
        <v>135</v>
      </c>
      <c r="B72" t="s">
        <v>188</v>
      </c>
      <c r="C72" t="s">
        <v>189</v>
      </c>
      <c r="D72" t="s">
        <v>110</v>
      </c>
      <c r="E72">
        <v>0.26681100000000002</v>
      </c>
      <c r="G72" t="s">
        <v>189</v>
      </c>
    </row>
    <row r="73" spans="1:7" hidden="1" x14ac:dyDescent="0.25">
      <c r="A73" t="s">
        <v>135</v>
      </c>
      <c r="B73" t="s">
        <v>190</v>
      </c>
      <c r="C73" t="s">
        <v>191</v>
      </c>
      <c r="D73" t="s">
        <v>192</v>
      </c>
      <c r="E73">
        <v>0.667354</v>
      </c>
      <c r="G73" t="s">
        <v>191</v>
      </c>
    </row>
    <row r="74" spans="1:7" hidden="1" x14ac:dyDescent="0.25">
      <c r="A74" t="s">
        <v>135</v>
      </c>
      <c r="B74" t="s">
        <v>193</v>
      </c>
      <c r="C74" t="s">
        <v>194</v>
      </c>
      <c r="D74" t="s">
        <v>131</v>
      </c>
      <c r="E74">
        <v>0.34632499999999999</v>
      </c>
      <c r="G74" t="s">
        <v>194</v>
      </c>
    </row>
    <row r="75" spans="1:7" hidden="1" x14ac:dyDescent="0.25">
      <c r="A75" t="s">
        <v>135</v>
      </c>
      <c r="B75" t="s">
        <v>195</v>
      </c>
      <c r="C75" t="s">
        <v>196</v>
      </c>
      <c r="D75" t="s">
        <v>156</v>
      </c>
      <c r="E75">
        <v>1.2132940000000001</v>
      </c>
      <c r="G75" t="s">
        <v>196</v>
      </c>
    </row>
    <row r="76" spans="1:7" hidden="1" x14ac:dyDescent="0.25">
      <c r="A76" t="s">
        <v>135</v>
      </c>
      <c r="B76" t="s">
        <v>197</v>
      </c>
      <c r="C76" t="s">
        <v>198</v>
      </c>
      <c r="D76" t="s">
        <v>143</v>
      </c>
      <c r="E76">
        <v>0.54186900000000005</v>
      </c>
      <c r="G76" t="s">
        <v>198</v>
      </c>
    </row>
    <row r="77" spans="1:7" hidden="1" x14ac:dyDescent="0.25">
      <c r="A77" t="s">
        <v>135</v>
      </c>
      <c r="B77" t="s">
        <v>199</v>
      </c>
      <c r="C77" t="s">
        <v>200</v>
      </c>
      <c r="D77" t="s">
        <v>201</v>
      </c>
      <c r="E77">
        <v>0.25562499999999999</v>
      </c>
      <c r="G77" t="s">
        <v>200</v>
      </c>
    </row>
    <row r="78" spans="1:7" hidden="1" x14ac:dyDescent="0.25">
      <c r="A78" t="s">
        <v>135</v>
      </c>
      <c r="B78" t="s">
        <v>202</v>
      </c>
      <c r="C78" t="s">
        <v>203</v>
      </c>
      <c r="D78" t="s">
        <v>110</v>
      </c>
      <c r="E78">
        <v>1.1071279999999999</v>
      </c>
      <c r="G78" t="s">
        <v>203</v>
      </c>
    </row>
    <row r="79" spans="1:7" hidden="1" x14ac:dyDescent="0.25">
      <c r="A79" t="s">
        <v>135</v>
      </c>
      <c r="B79" t="s">
        <v>204</v>
      </c>
      <c r="C79" t="s">
        <v>205</v>
      </c>
      <c r="D79" t="s">
        <v>143</v>
      </c>
      <c r="E79">
        <v>0.92458899999999999</v>
      </c>
      <c r="G79" t="s">
        <v>205</v>
      </c>
    </row>
    <row r="80" spans="1:7" hidden="1" x14ac:dyDescent="0.25">
      <c r="A80" t="s">
        <v>135</v>
      </c>
      <c r="B80" t="s">
        <v>206</v>
      </c>
      <c r="C80" t="s">
        <v>207</v>
      </c>
      <c r="D80" t="s">
        <v>208</v>
      </c>
      <c r="E80">
        <v>0.161274</v>
      </c>
      <c r="G80" t="s">
        <v>207</v>
      </c>
    </row>
    <row r="81" spans="1:7" hidden="1" x14ac:dyDescent="0.25">
      <c r="A81" t="s">
        <v>135</v>
      </c>
      <c r="B81" t="s">
        <v>209</v>
      </c>
      <c r="C81" t="s">
        <v>210</v>
      </c>
      <c r="D81" t="s">
        <v>55</v>
      </c>
      <c r="E81">
        <v>0.79115800000000003</v>
      </c>
      <c r="G81" t="s">
        <v>210</v>
      </c>
    </row>
    <row r="82" spans="1:7" hidden="1" x14ac:dyDescent="0.25">
      <c r="A82" t="s">
        <v>135</v>
      </c>
      <c r="B82" t="s">
        <v>211</v>
      </c>
      <c r="C82" t="s">
        <v>212</v>
      </c>
      <c r="D82" t="s">
        <v>201</v>
      </c>
      <c r="E82">
        <v>1.24272</v>
      </c>
      <c r="G82" t="s">
        <v>212</v>
      </c>
    </row>
    <row r="83" spans="1:7" hidden="1" x14ac:dyDescent="0.25">
      <c r="A83" t="s">
        <v>135</v>
      </c>
      <c r="B83" t="s">
        <v>213</v>
      </c>
      <c r="C83" t="s">
        <v>214</v>
      </c>
      <c r="D83" t="s">
        <v>215</v>
      </c>
      <c r="E83">
        <v>0.65849400000000002</v>
      </c>
      <c r="G83" t="s">
        <v>214</v>
      </c>
    </row>
    <row r="84" spans="1:7" hidden="1" x14ac:dyDescent="0.25">
      <c r="A84" t="s">
        <v>135</v>
      </c>
      <c r="B84" t="s">
        <v>216</v>
      </c>
      <c r="C84" t="s">
        <v>217</v>
      </c>
      <c r="D84" t="s">
        <v>218</v>
      </c>
      <c r="E84">
        <v>0.41042699999999999</v>
      </c>
      <c r="G84" t="s">
        <v>217</v>
      </c>
    </row>
    <row r="85" spans="1:7" hidden="1" x14ac:dyDescent="0.25">
      <c r="A85" t="s">
        <v>135</v>
      </c>
      <c r="B85" t="s">
        <v>219</v>
      </c>
      <c r="C85" t="s">
        <v>220</v>
      </c>
      <c r="D85" t="s">
        <v>221</v>
      </c>
      <c r="E85">
        <v>1.2297480000000001</v>
      </c>
      <c r="G85" t="s">
        <v>220</v>
      </c>
    </row>
    <row r="86" spans="1:7" hidden="1" x14ac:dyDescent="0.25">
      <c r="A86" t="s">
        <v>135</v>
      </c>
      <c r="B86" t="s">
        <v>222</v>
      </c>
      <c r="C86" t="s">
        <v>223</v>
      </c>
      <c r="D86" t="s">
        <v>224</v>
      </c>
      <c r="E86">
        <v>1.0398670000000001</v>
      </c>
      <c r="G86" t="s">
        <v>223</v>
      </c>
    </row>
    <row r="87" spans="1:7" hidden="1" x14ac:dyDescent="0.25">
      <c r="A87" t="s">
        <v>135</v>
      </c>
      <c r="B87" t="s">
        <v>225</v>
      </c>
      <c r="C87" t="s">
        <v>226</v>
      </c>
      <c r="D87" t="s">
        <v>52</v>
      </c>
      <c r="E87">
        <v>0.75004999999999999</v>
      </c>
      <c r="G87" t="s">
        <v>226</v>
      </c>
    </row>
    <row r="88" spans="1:7" hidden="1" x14ac:dyDescent="0.25">
      <c r="A88" t="s">
        <v>135</v>
      </c>
      <c r="B88" t="s">
        <v>227</v>
      </c>
      <c r="C88" t="s">
        <v>228</v>
      </c>
      <c r="D88" t="s">
        <v>163</v>
      </c>
      <c r="E88">
        <v>0.96799000000000002</v>
      </c>
      <c r="G88" t="s">
        <v>228</v>
      </c>
    </row>
    <row r="89" spans="1:7" hidden="1" x14ac:dyDescent="0.25">
      <c r="A89" t="s">
        <v>135</v>
      </c>
      <c r="B89" t="s">
        <v>229</v>
      </c>
      <c r="C89" t="s">
        <v>230</v>
      </c>
      <c r="D89" t="s">
        <v>201</v>
      </c>
      <c r="E89">
        <v>0.19863400000000001</v>
      </c>
      <c r="G89" t="s">
        <v>230</v>
      </c>
    </row>
    <row r="90" spans="1:7" hidden="1" x14ac:dyDescent="0.25">
      <c r="A90" t="s">
        <v>135</v>
      </c>
      <c r="B90" t="s">
        <v>231</v>
      </c>
      <c r="C90" t="s">
        <v>232</v>
      </c>
      <c r="D90" t="s">
        <v>233</v>
      </c>
      <c r="E90">
        <v>0.22514600000000001</v>
      </c>
      <c r="G90" t="s">
        <v>232</v>
      </c>
    </row>
    <row r="91" spans="1:7" hidden="1" x14ac:dyDescent="0.25">
      <c r="A91" t="s">
        <v>135</v>
      </c>
      <c r="B91" t="s">
        <v>234</v>
      </c>
      <c r="C91" t="s">
        <v>235</v>
      </c>
      <c r="D91" t="s">
        <v>236</v>
      </c>
      <c r="E91">
        <v>0.94383499999999998</v>
      </c>
      <c r="G91" t="s">
        <v>235</v>
      </c>
    </row>
    <row r="92" spans="1:7" hidden="1" x14ac:dyDescent="0.25">
      <c r="A92" t="s">
        <v>135</v>
      </c>
      <c r="B92" t="s">
        <v>237</v>
      </c>
      <c r="C92" t="s">
        <v>238</v>
      </c>
      <c r="D92" t="s">
        <v>239</v>
      </c>
      <c r="E92">
        <v>0.54638500000000001</v>
      </c>
      <c r="G92" t="s">
        <v>238</v>
      </c>
    </row>
    <row r="93" spans="1:7" hidden="1" x14ac:dyDescent="0.25">
      <c r="A93" t="s">
        <v>135</v>
      </c>
      <c r="B93" t="s">
        <v>240</v>
      </c>
      <c r="C93" t="s">
        <v>241</v>
      </c>
      <c r="D93" t="s">
        <v>242</v>
      </c>
      <c r="E93">
        <v>0.27049899999999999</v>
      </c>
      <c r="G93" t="s">
        <v>241</v>
      </c>
    </row>
    <row r="94" spans="1:7" hidden="1" x14ac:dyDescent="0.25">
      <c r="A94" t="s">
        <v>135</v>
      </c>
      <c r="B94" t="s">
        <v>243</v>
      </c>
      <c r="C94" t="s">
        <v>244</v>
      </c>
      <c r="D94" t="s">
        <v>245</v>
      </c>
      <c r="E94">
        <v>0.38188100000000003</v>
      </c>
      <c r="G94" t="s">
        <v>244</v>
      </c>
    </row>
    <row r="95" spans="1:7" hidden="1" x14ac:dyDescent="0.25">
      <c r="A95" t="s">
        <v>135</v>
      </c>
      <c r="B95" t="s">
        <v>246</v>
      </c>
      <c r="C95" t="s">
        <v>247</v>
      </c>
      <c r="D95" t="s">
        <v>19</v>
      </c>
      <c r="E95">
        <v>1.4973270000000001</v>
      </c>
      <c r="G95" t="s">
        <v>247</v>
      </c>
    </row>
    <row r="96" spans="1:7" hidden="1" x14ac:dyDescent="0.25">
      <c r="A96" t="s">
        <v>135</v>
      </c>
      <c r="B96" t="s">
        <v>248</v>
      </c>
      <c r="C96" t="s">
        <v>249</v>
      </c>
      <c r="D96" t="s">
        <v>163</v>
      </c>
      <c r="E96">
        <v>0.80418900000000004</v>
      </c>
      <c r="G96" t="s">
        <v>249</v>
      </c>
    </row>
    <row r="97" spans="1:7" hidden="1" x14ac:dyDescent="0.25">
      <c r="A97" t="s">
        <v>135</v>
      </c>
      <c r="B97" t="s">
        <v>250</v>
      </c>
      <c r="C97" t="s">
        <v>251</v>
      </c>
      <c r="D97" t="s">
        <v>13</v>
      </c>
      <c r="E97">
        <v>0.82089500000000004</v>
      </c>
      <c r="G97" t="s">
        <v>251</v>
      </c>
    </row>
    <row r="98" spans="1:7" hidden="1" x14ac:dyDescent="0.25">
      <c r="A98" t="s">
        <v>135</v>
      </c>
      <c r="B98" t="s">
        <v>252</v>
      </c>
      <c r="C98" t="s">
        <v>253</v>
      </c>
      <c r="D98" t="s">
        <v>254</v>
      </c>
      <c r="E98">
        <v>0.17263700000000001</v>
      </c>
      <c r="G98" t="s">
        <v>253</v>
      </c>
    </row>
    <row r="99" spans="1:7" hidden="1" x14ac:dyDescent="0.25">
      <c r="A99" t="s">
        <v>135</v>
      </c>
      <c r="B99" t="s">
        <v>255</v>
      </c>
      <c r="C99" t="s">
        <v>256</v>
      </c>
      <c r="D99" t="s">
        <v>40</v>
      </c>
      <c r="E99">
        <v>0.33131699999999997</v>
      </c>
      <c r="G99" t="s">
        <v>256</v>
      </c>
    </row>
    <row r="100" spans="1:7" hidden="1" x14ac:dyDescent="0.25">
      <c r="A100" t="s">
        <v>135</v>
      </c>
      <c r="B100" t="s">
        <v>257</v>
      </c>
      <c r="C100" t="s">
        <v>258</v>
      </c>
      <c r="D100" t="s">
        <v>259</v>
      </c>
      <c r="E100">
        <v>0.52639499999999995</v>
      </c>
      <c r="G100" t="s">
        <v>258</v>
      </c>
    </row>
    <row r="101" spans="1:7" hidden="1" x14ac:dyDescent="0.25">
      <c r="A101" t="s">
        <v>135</v>
      </c>
      <c r="B101" t="s">
        <v>260</v>
      </c>
      <c r="C101" t="s">
        <v>261</v>
      </c>
      <c r="D101" t="s">
        <v>262</v>
      </c>
      <c r="E101">
        <v>0.155977</v>
      </c>
      <c r="F101" t="s">
        <v>627</v>
      </c>
      <c r="G101" t="s">
        <v>261</v>
      </c>
    </row>
    <row r="102" spans="1:7" hidden="1" x14ac:dyDescent="0.25">
      <c r="A102" t="s">
        <v>135</v>
      </c>
      <c r="B102" t="s">
        <v>263</v>
      </c>
      <c r="C102" t="s">
        <v>264</v>
      </c>
      <c r="D102" t="s">
        <v>265</v>
      </c>
      <c r="E102">
        <v>0.83758500000000002</v>
      </c>
      <c r="F102" t="s">
        <v>627</v>
      </c>
      <c r="G102" t="s">
        <v>264</v>
      </c>
    </row>
    <row r="103" spans="1:7" hidden="1" x14ac:dyDescent="0.25">
      <c r="A103" t="s">
        <v>135</v>
      </c>
      <c r="B103" t="s">
        <v>266</v>
      </c>
      <c r="C103" t="s">
        <v>267</v>
      </c>
      <c r="D103" t="s">
        <v>268</v>
      </c>
      <c r="E103">
        <v>0.55545100000000003</v>
      </c>
      <c r="G103" t="s">
        <v>267</v>
      </c>
    </row>
    <row r="104" spans="1:7" hidden="1" x14ac:dyDescent="0.25">
      <c r="A104" t="s">
        <v>135</v>
      </c>
      <c r="B104" t="s">
        <v>269</v>
      </c>
      <c r="C104" t="s">
        <v>270</v>
      </c>
      <c r="D104" t="s">
        <v>271</v>
      </c>
      <c r="E104">
        <v>0.36235899999999999</v>
      </c>
      <c r="G104" t="s">
        <v>270</v>
      </c>
    </row>
    <row r="105" spans="1:7" hidden="1" x14ac:dyDescent="0.25">
      <c r="A105" t="s">
        <v>135</v>
      </c>
      <c r="B105" t="s">
        <v>272</v>
      </c>
      <c r="C105" t="s">
        <v>273</v>
      </c>
      <c r="D105" t="s">
        <v>271</v>
      </c>
      <c r="E105">
        <v>0.50691799999999998</v>
      </c>
      <c r="G105" t="s">
        <v>273</v>
      </c>
    </row>
    <row r="106" spans="1:7" hidden="1" x14ac:dyDescent="0.25">
      <c r="A106" t="s">
        <v>135</v>
      </c>
      <c r="B106" t="s">
        <v>274</v>
      </c>
      <c r="C106" t="s">
        <v>275</v>
      </c>
      <c r="D106" t="s">
        <v>55</v>
      </c>
      <c r="E106">
        <v>0.34805000000000003</v>
      </c>
      <c r="G106" t="s">
        <v>275</v>
      </c>
    </row>
    <row r="107" spans="1:7" hidden="1" x14ac:dyDescent="0.25">
      <c r="A107" t="s">
        <v>135</v>
      </c>
      <c r="B107" t="s">
        <v>276</v>
      </c>
      <c r="C107" t="s">
        <v>277</v>
      </c>
      <c r="D107" t="s">
        <v>278</v>
      </c>
      <c r="E107">
        <v>0.30485000000000001</v>
      </c>
      <c r="G107" t="s">
        <v>277</v>
      </c>
    </row>
    <row r="108" spans="1:7" hidden="1" x14ac:dyDescent="0.25">
      <c r="A108" t="s">
        <v>135</v>
      </c>
      <c r="B108" t="s">
        <v>279</v>
      </c>
      <c r="C108" t="s">
        <v>280</v>
      </c>
      <c r="D108" t="s">
        <v>34</v>
      </c>
      <c r="E108">
        <v>0.77534800000000004</v>
      </c>
      <c r="G108" t="s">
        <v>280</v>
      </c>
    </row>
    <row r="109" spans="1:7" hidden="1" x14ac:dyDescent="0.25">
      <c r="A109" t="s">
        <v>135</v>
      </c>
      <c r="B109" t="s">
        <v>281</v>
      </c>
      <c r="C109" t="s">
        <v>282</v>
      </c>
      <c r="D109" t="s">
        <v>283</v>
      </c>
      <c r="E109">
        <v>0.40850799999999998</v>
      </c>
      <c r="G109" t="s">
        <v>282</v>
      </c>
    </row>
    <row r="110" spans="1:7" hidden="1" x14ac:dyDescent="0.25">
      <c r="A110" t="s">
        <v>135</v>
      </c>
      <c r="B110" t="s">
        <v>284</v>
      </c>
      <c r="C110" t="s">
        <v>285</v>
      </c>
      <c r="D110" t="s">
        <v>286</v>
      </c>
      <c r="E110">
        <v>0.49380299999999999</v>
      </c>
      <c r="G110" t="s">
        <v>285</v>
      </c>
    </row>
    <row r="111" spans="1:7" hidden="1" x14ac:dyDescent="0.25">
      <c r="A111" t="s">
        <v>135</v>
      </c>
      <c r="B111" t="s">
        <v>287</v>
      </c>
      <c r="C111" t="s">
        <v>288</v>
      </c>
      <c r="D111" t="s">
        <v>31</v>
      </c>
      <c r="E111">
        <v>0.38993899999999998</v>
      </c>
      <c r="G111" t="s">
        <v>288</v>
      </c>
    </row>
    <row r="112" spans="1:7" hidden="1" x14ac:dyDescent="0.25">
      <c r="A112" t="s">
        <v>135</v>
      </c>
      <c r="B112" t="s">
        <v>289</v>
      </c>
      <c r="C112" t="s">
        <v>290</v>
      </c>
      <c r="D112" t="s">
        <v>19</v>
      </c>
      <c r="E112">
        <v>0.99099999999999999</v>
      </c>
      <c r="G112" t="s">
        <v>290</v>
      </c>
    </row>
    <row r="113" spans="1:7" hidden="1" x14ac:dyDescent="0.25">
      <c r="A113" t="s">
        <v>135</v>
      </c>
      <c r="B113" t="s">
        <v>291</v>
      </c>
      <c r="C113" t="s">
        <v>292</v>
      </c>
      <c r="D113" t="s">
        <v>293</v>
      </c>
      <c r="E113">
        <v>0.60697000000000001</v>
      </c>
      <c r="G113" t="s">
        <v>292</v>
      </c>
    </row>
    <row r="114" spans="1:7" hidden="1" x14ac:dyDescent="0.25">
      <c r="A114" t="s">
        <v>135</v>
      </c>
      <c r="B114" t="s">
        <v>294</v>
      </c>
      <c r="C114" t="s">
        <v>295</v>
      </c>
      <c r="D114" t="s">
        <v>296</v>
      </c>
      <c r="E114">
        <v>0.85132799999999997</v>
      </c>
      <c r="G114" t="s">
        <v>295</v>
      </c>
    </row>
    <row r="115" spans="1:7" hidden="1" x14ac:dyDescent="0.25">
      <c r="A115" t="s">
        <v>135</v>
      </c>
      <c r="B115" t="s">
        <v>297</v>
      </c>
      <c r="C115" t="s">
        <v>298</v>
      </c>
      <c r="D115" t="s">
        <v>299</v>
      </c>
      <c r="E115">
        <v>1.669627</v>
      </c>
      <c r="G115" t="s">
        <v>298</v>
      </c>
    </row>
    <row r="116" spans="1:7" hidden="1" x14ac:dyDescent="0.25">
      <c r="A116" t="s">
        <v>135</v>
      </c>
      <c r="B116" t="s">
        <v>300</v>
      </c>
      <c r="C116" t="s">
        <v>301</v>
      </c>
      <c r="D116" t="s">
        <v>302</v>
      </c>
      <c r="E116">
        <v>0.39918900000000002</v>
      </c>
      <c r="G116" t="s">
        <v>301</v>
      </c>
    </row>
    <row r="117" spans="1:7" hidden="1" x14ac:dyDescent="0.25">
      <c r="A117" t="s">
        <v>135</v>
      </c>
      <c r="B117" t="s">
        <v>303</v>
      </c>
      <c r="C117" t="s">
        <v>304</v>
      </c>
      <c r="D117" t="s">
        <v>110</v>
      </c>
      <c r="E117">
        <v>0.359209</v>
      </c>
      <c r="G117" t="s">
        <v>304</v>
      </c>
    </row>
    <row r="118" spans="1:7" hidden="1" x14ac:dyDescent="0.25">
      <c r="A118" t="s">
        <v>135</v>
      </c>
      <c r="B118" t="s">
        <v>305</v>
      </c>
      <c r="C118" t="s">
        <v>306</v>
      </c>
      <c r="D118" t="s">
        <v>40</v>
      </c>
      <c r="E118">
        <v>0.70428599999999997</v>
      </c>
      <c r="G118" t="s">
        <v>306</v>
      </c>
    </row>
    <row r="119" spans="1:7" hidden="1" x14ac:dyDescent="0.25">
      <c r="A119" t="s">
        <v>135</v>
      </c>
      <c r="B119" t="s">
        <v>307</v>
      </c>
      <c r="C119" t="s">
        <v>308</v>
      </c>
      <c r="D119" t="s">
        <v>309</v>
      </c>
      <c r="E119">
        <v>0.235371</v>
      </c>
      <c r="G119" t="s">
        <v>308</v>
      </c>
    </row>
    <row r="120" spans="1:7" hidden="1" x14ac:dyDescent="0.25">
      <c r="A120" t="s">
        <v>135</v>
      </c>
      <c r="B120" t="s">
        <v>310</v>
      </c>
      <c r="C120" t="s">
        <v>311</v>
      </c>
      <c r="D120" t="s">
        <v>312</v>
      </c>
      <c r="E120">
        <v>0.236675</v>
      </c>
      <c r="F120" t="s">
        <v>629</v>
      </c>
      <c r="G120" t="s">
        <v>311</v>
      </c>
    </row>
    <row r="121" spans="1:7" hidden="1" x14ac:dyDescent="0.25">
      <c r="A121" t="s">
        <v>135</v>
      </c>
      <c r="B121" t="s">
        <v>313</v>
      </c>
      <c r="C121" t="s">
        <v>314</v>
      </c>
      <c r="D121" t="s">
        <v>82</v>
      </c>
      <c r="E121">
        <v>1.0390809999999999</v>
      </c>
      <c r="G121" t="s">
        <v>314</v>
      </c>
    </row>
    <row r="122" spans="1:7" hidden="1" x14ac:dyDescent="0.25">
      <c r="A122" t="s">
        <v>135</v>
      </c>
      <c r="B122" t="s">
        <v>315</v>
      </c>
      <c r="C122" t="s">
        <v>316</v>
      </c>
      <c r="D122" t="s">
        <v>52</v>
      </c>
      <c r="E122">
        <v>0.64286399999999999</v>
      </c>
      <c r="G122" t="s">
        <v>316</v>
      </c>
    </row>
    <row r="123" spans="1:7" hidden="1" x14ac:dyDescent="0.25">
      <c r="A123" t="s">
        <v>135</v>
      </c>
      <c r="B123" t="s">
        <v>317</v>
      </c>
      <c r="C123" t="s">
        <v>318</v>
      </c>
      <c r="D123" t="s">
        <v>97</v>
      </c>
      <c r="E123">
        <v>0.78822099999999995</v>
      </c>
      <c r="G123" t="s">
        <v>318</v>
      </c>
    </row>
    <row r="124" spans="1:7" hidden="1" x14ac:dyDescent="0.25">
      <c r="A124" t="s">
        <v>135</v>
      </c>
      <c r="B124" t="s">
        <v>319</v>
      </c>
      <c r="C124" t="s">
        <v>320</v>
      </c>
      <c r="D124" t="s">
        <v>233</v>
      </c>
      <c r="E124">
        <v>1.325852</v>
      </c>
      <c r="G124" t="s">
        <v>320</v>
      </c>
    </row>
    <row r="125" spans="1:7" hidden="1" x14ac:dyDescent="0.25">
      <c r="A125" t="s">
        <v>135</v>
      </c>
      <c r="B125" t="s">
        <v>321</v>
      </c>
      <c r="C125" t="s">
        <v>322</v>
      </c>
      <c r="D125" t="s">
        <v>323</v>
      </c>
      <c r="E125">
        <v>0.50850099999999998</v>
      </c>
      <c r="G125" t="s">
        <v>322</v>
      </c>
    </row>
    <row r="126" spans="1:7" hidden="1" x14ac:dyDescent="0.25">
      <c r="A126" t="s">
        <v>135</v>
      </c>
      <c r="B126" t="s">
        <v>324</v>
      </c>
      <c r="C126" t="s">
        <v>325</v>
      </c>
      <c r="D126" t="s">
        <v>16</v>
      </c>
      <c r="E126">
        <v>0.37190400000000001</v>
      </c>
      <c r="G126" t="s">
        <v>325</v>
      </c>
    </row>
    <row r="127" spans="1:7" hidden="1" x14ac:dyDescent="0.25">
      <c r="A127" t="s">
        <v>135</v>
      </c>
      <c r="B127" t="s">
        <v>326</v>
      </c>
      <c r="C127" t="s">
        <v>327</v>
      </c>
      <c r="D127" t="s">
        <v>328</v>
      </c>
      <c r="E127">
        <v>0.26786799999999999</v>
      </c>
      <c r="G127" t="s">
        <v>327</v>
      </c>
    </row>
    <row r="128" spans="1:7" hidden="1" x14ac:dyDescent="0.25">
      <c r="A128" t="s">
        <v>135</v>
      </c>
      <c r="B128" t="s">
        <v>329</v>
      </c>
      <c r="C128" t="s">
        <v>330</v>
      </c>
      <c r="D128" t="s">
        <v>331</v>
      </c>
      <c r="E128">
        <v>0.34215800000000002</v>
      </c>
      <c r="F128" t="s">
        <v>628</v>
      </c>
      <c r="G128" t="s">
        <v>330</v>
      </c>
    </row>
    <row r="129" spans="1:7" hidden="1" x14ac:dyDescent="0.25">
      <c r="A129" t="s">
        <v>135</v>
      </c>
      <c r="B129" t="s">
        <v>332</v>
      </c>
      <c r="C129" t="s">
        <v>333</v>
      </c>
      <c r="D129" t="s">
        <v>334</v>
      </c>
      <c r="E129">
        <v>0.48535899999999998</v>
      </c>
      <c r="G129" t="s">
        <v>333</v>
      </c>
    </row>
    <row r="130" spans="1:7" hidden="1" x14ac:dyDescent="0.25">
      <c r="A130" t="s">
        <v>135</v>
      </c>
      <c r="B130" t="s">
        <v>335</v>
      </c>
      <c r="C130" t="s">
        <v>336</v>
      </c>
      <c r="D130" t="s">
        <v>40</v>
      </c>
      <c r="E130">
        <v>1.012745</v>
      </c>
      <c r="G130" t="s">
        <v>336</v>
      </c>
    </row>
    <row r="131" spans="1:7" hidden="1" x14ac:dyDescent="0.25">
      <c r="A131" t="s">
        <v>135</v>
      </c>
      <c r="B131" t="s">
        <v>337</v>
      </c>
      <c r="C131" t="s">
        <v>338</v>
      </c>
      <c r="D131" t="s">
        <v>58</v>
      </c>
      <c r="E131">
        <v>0.696438</v>
      </c>
      <c r="G131" t="s">
        <v>338</v>
      </c>
    </row>
    <row r="132" spans="1:7" hidden="1" x14ac:dyDescent="0.25">
      <c r="A132" t="s">
        <v>135</v>
      </c>
      <c r="B132" t="s">
        <v>339</v>
      </c>
      <c r="C132" t="s">
        <v>340</v>
      </c>
      <c r="D132" t="s">
        <v>341</v>
      </c>
      <c r="E132">
        <v>0.371979</v>
      </c>
      <c r="G132" t="s">
        <v>340</v>
      </c>
    </row>
    <row r="133" spans="1:7" hidden="1" x14ac:dyDescent="0.25">
      <c r="A133" t="s">
        <v>135</v>
      </c>
      <c r="B133" t="s">
        <v>342</v>
      </c>
      <c r="C133" t="s">
        <v>343</v>
      </c>
      <c r="D133" t="s">
        <v>265</v>
      </c>
      <c r="E133">
        <v>0.48753800000000003</v>
      </c>
      <c r="G133" t="s">
        <v>343</v>
      </c>
    </row>
    <row r="134" spans="1:7" hidden="1" x14ac:dyDescent="0.25">
      <c r="A134" t="s">
        <v>135</v>
      </c>
      <c r="B134" t="s">
        <v>344</v>
      </c>
      <c r="C134" t="s">
        <v>345</v>
      </c>
      <c r="D134" t="s">
        <v>153</v>
      </c>
      <c r="E134">
        <v>0.55175399999999997</v>
      </c>
      <c r="F134" t="s">
        <v>628</v>
      </c>
      <c r="G134" t="s">
        <v>345</v>
      </c>
    </row>
    <row r="135" spans="1:7" hidden="1" x14ac:dyDescent="0.25">
      <c r="A135" t="s">
        <v>135</v>
      </c>
      <c r="B135" t="s">
        <v>346</v>
      </c>
      <c r="C135" t="s">
        <v>347</v>
      </c>
      <c r="D135" t="s">
        <v>40</v>
      </c>
      <c r="E135">
        <v>0.95670999999999995</v>
      </c>
      <c r="G135" t="s">
        <v>347</v>
      </c>
    </row>
    <row r="136" spans="1:7" hidden="1" x14ac:dyDescent="0.25">
      <c r="A136" t="s">
        <v>135</v>
      </c>
      <c r="B136" t="s">
        <v>348</v>
      </c>
      <c r="C136" t="s">
        <v>349</v>
      </c>
      <c r="D136" t="s">
        <v>28</v>
      </c>
      <c r="E136">
        <v>0.680419</v>
      </c>
      <c r="G136" t="s">
        <v>349</v>
      </c>
    </row>
    <row r="137" spans="1:7" hidden="1" x14ac:dyDescent="0.25">
      <c r="A137" t="s">
        <v>135</v>
      </c>
      <c r="B137" t="s">
        <v>350</v>
      </c>
      <c r="C137" t="s">
        <v>351</v>
      </c>
      <c r="D137" t="s">
        <v>150</v>
      </c>
      <c r="E137">
        <v>0.29962699999999998</v>
      </c>
      <c r="G137" t="s">
        <v>351</v>
      </c>
    </row>
    <row r="138" spans="1:7" hidden="1" x14ac:dyDescent="0.25">
      <c r="A138" t="s">
        <v>135</v>
      </c>
      <c r="B138" t="s">
        <v>352</v>
      </c>
      <c r="C138" t="s">
        <v>353</v>
      </c>
      <c r="D138" t="s">
        <v>13</v>
      </c>
      <c r="E138">
        <v>1.2314149999999999</v>
      </c>
      <c r="G138" t="s">
        <v>353</v>
      </c>
    </row>
    <row r="139" spans="1:7" hidden="1" x14ac:dyDescent="0.25">
      <c r="A139" t="s">
        <v>135</v>
      </c>
      <c r="B139" t="s">
        <v>354</v>
      </c>
      <c r="C139" t="s">
        <v>355</v>
      </c>
      <c r="D139" t="s">
        <v>63</v>
      </c>
      <c r="E139">
        <v>0.87437699999999996</v>
      </c>
      <c r="G139" t="s">
        <v>355</v>
      </c>
    </row>
    <row r="140" spans="1:7" hidden="1" x14ac:dyDescent="0.25">
      <c r="A140" t="s">
        <v>135</v>
      </c>
      <c r="B140" t="s">
        <v>356</v>
      </c>
      <c r="C140" t="s">
        <v>357</v>
      </c>
      <c r="D140" t="s">
        <v>187</v>
      </c>
      <c r="E140">
        <v>1.071366</v>
      </c>
      <c r="G140" t="s">
        <v>357</v>
      </c>
    </row>
    <row r="141" spans="1:7" hidden="1" x14ac:dyDescent="0.25">
      <c r="A141" t="s">
        <v>135</v>
      </c>
      <c r="B141" t="s">
        <v>358</v>
      </c>
      <c r="C141" t="s">
        <v>359</v>
      </c>
      <c r="D141" t="s">
        <v>242</v>
      </c>
      <c r="E141">
        <v>0.596383</v>
      </c>
      <c r="G141" t="s">
        <v>359</v>
      </c>
    </row>
    <row r="142" spans="1:7" hidden="1" x14ac:dyDescent="0.25">
      <c r="A142" t="s">
        <v>135</v>
      </c>
      <c r="B142" t="s">
        <v>360</v>
      </c>
      <c r="C142" t="s">
        <v>361</v>
      </c>
      <c r="D142" t="s">
        <v>362</v>
      </c>
      <c r="E142">
        <v>0.248835</v>
      </c>
      <c r="G142" t="s">
        <v>361</v>
      </c>
    </row>
    <row r="143" spans="1:7" hidden="1" x14ac:dyDescent="0.25">
      <c r="A143" t="s">
        <v>135</v>
      </c>
      <c r="B143" t="s">
        <v>363</v>
      </c>
      <c r="C143" t="s">
        <v>364</v>
      </c>
      <c r="D143" t="s">
        <v>40</v>
      </c>
      <c r="E143">
        <v>0.31768299999999999</v>
      </c>
      <c r="G143" t="s">
        <v>364</v>
      </c>
    </row>
    <row r="144" spans="1:7" hidden="1" x14ac:dyDescent="0.25">
      <c r="A144" t="s">
        <v>135</v>
      </c>
      <c r="B144" t="s">
        <v>365</v>
      </c>
      <c r="C144" t="s">
        <v>366</v>
      </c>
      <c r="D144" t="s">
        <v>68</v>
      </c>
      <c r="E144">
        <v>0.35882799999999998</v>
      </c>
      <c r="G144" t="s">
        <v>366</v>
      </c>
    </row>
    <row r="145" spans="1:7" hidden="1" x14ac:dyDescent="0.25">
      <c r="A145" t="s">
        <v>135</v>
      </c>
      <c r="B145" t="s">
        <v>367</v>
      </c>
      <c r="C145" t="s">
        <v>368</v>
      </c>
      <c r="D145" t="s">
        <v>208</v>
      </c>
      <c r="E145">
        <v>0.89650399999999997</v>
      </c>
      <c r="G145" t="s">
        <v>368</v>
      </c>
    </row>
    <row r="146" spans="1:7" hidden="1" x14ac:dyDescent="0.25">
      <c r="A146" t="s">
        <v>135</v>
      </c>
      <c r="B146" t="s">
        <v>369</v>
      </c>
      <c r="C146" t="s">
        <v>370</v>
      </c>
      <c r="D146" t="s">
        <v>97</v>
      </c>
      <c r="E146">
        <v>0.65622899999999995</v>
      </c>
      <c r="G146" t="s">
        <v>370</v>
      </c>
    </row>
    <row r="147" spans="1:7" hidden="1" x14ac:dyDescent="0.25">
      <c r="A147" t="s">
        <v>135</v>
      </c>
      <c r="B147" t="s">
        <v>371</v>
      </c>
      <c r="C147" t="s">
        <v>372</v>
      </c>
      <c r="D147" t="s">
        <v>254</v>
      </c>
      <c r="E147">
        <v>0.124749</v>
      </c>
      <c r="G147" t="s">
        <v>372</v>
      </c>
    </row>
    <row r="148" spans="1:7" hidden="1" x14ac:dyDescent="0.25">
      <c r="A148" t="s">
        <v>135</v>
      </c>
      <c r="B148" t="s">
        <v>373</v>
      </c>
      <c r="C148" t="s">
        <v>374</v>
      </c>
      <c r="D148" t="s">
        <v>265</v>
      </c>
      <c r="E148">
        <v>0.61106099999999997</v>
      </c>
      <c r="G148" t="s">
        <v>374</v>
      </c>
    </row>
    <row r="149" spans="1:7" hidden="1" x14ac:dyDescent="0.25">
      <c r="A149" t="s">
        <v>135</v>
      </c>
      <c r="B149" t="s">
        <v>375</v>
      </c>
      <c r="C149" t="s">
        <v>376</v>
      </c>
      <c r="D149" t="s">
        <v>377</v>
      </c>
      <c r="E149">
        <v>0.38578499999999999</v>
      </c>
      <c r="G149" t="s">
        <v>376</v>
      </c>
    </row>
    <row r="150" spans="1:7" hidden="1" x14ac:dyDescent="0.25">
      <c r="A150" t="s">
        <v>135</v>
      </c>
      <c r="B150" t="s">
        <v>378</v>
      </c>
      <c r="C150" t="s">
        <v>379</v>
      </c>
      <c r="D150" t="s">
        <v>100</v>
      </c>
      <c r="E150">
        <v>0.39227800000000002</v>
      </c>
      <c r="G150" t="s">
        <v>379</v>
      </c>
    </row>
    <row r="151" spans="1:7" hidden="1" x14ac:dyDescent="0.25">
      <c r="A151" t="s">
        <v>135</v>
      </c>
      <c r="B151" t="s">
        <v>380</v>
      </c>
      <c r="C151" t="s">
        <v>381</v>
      </c>
      <c r="D151" t="s">
        <v>382</v>
      </c>
      <c r="E151">
        <v>1.7025749999999999</v>
      </c>
      <c r="G151" t="s">
        <v>381</v>
      </c>
    </row>
    <row r="152" spans="1:7" hidden="1" x14ac:dyDescent="0.25">
      <c r="A152" t="s">
        <v>135</v>
      </c>
      <c r="B152" t="s">
        <v>383</v>
      </c>
      <c r="C152" t="s">
        <v>384</v>
      </c>
      <c r="D152" t="s">
        <v>184</v>
      </c>
      <c r="E152">
        <v>0.55073700000000003</v>
      </c>
      <c r="G152" t="s">
        <v>384</v>
      </c>
    </row>
    <row r="153" spans="1:7" hidden="1" x14ac:dyDescent="0.25">
      <c r="A153" t="s">
        <v>135</v>
      </c>
      <c r="B153" t="s">
        <v>385</v>
      </c>
      <c r="C153" t="s">
        <v>386</v>
      </c>
      <c r="D153" t="s">
        <v>55</v>
      </c>
      <c r="E153">
        <v>1.0580240000000001</v>
      </c>
      <c r="G153" t="s">
        <v>386</v>
      </c>
    </row>
    <row r="154" spans="1:7" hidden="1" x14ac:dyDescent="0.25">
      <c r="A154" t="s">
        <v>135</v>
      </c>
      <c r="B154" t="s">
        <v>387</v>
      </c>
      <c r="C154" t="s">
        <v>388</v>
      </c>
      <c r="D154" t="s">
        <v>296</v>
      </c>
      <c r="E154">
        <v>0.87560800000000005</v>
      </c>
      <c r="G154" t="s">
        <v>388</v>
      </c>
    </row>
    <row r="155" spans="1:7" hidden="1" x14ac:dyDescent="0.25">
      <c r="A155" t="s">
        <v>135</v>
      </c>
      <c r="B155" t="s">
        <v>389</v>
      </c>
      <c r="C155" t="s">
        <v>390</v>
      </c>
      <c r="D155" t="s">
        <v>309</v>
      </c>
      <c r="E155">
        <v>0.76039900000000005</v>
      </c>
      <c r="G155" t="s">
        <v>390</v>
      </c>
    </row>
    <row r="156" spans="1:7" hidden="1" x14ac:dyDescent="0.25">
      <c r="A156" t="s">
        <v>135</v>
      </c>
      <c r="B156" t="s">
        <v>391</v>
      </c>
      <c r="C156" t="s">
        <v>392</v>
      </c>
      <c r="D156" t="s">
        <v>40</v>
      </c>
      <c r="E156">
        <v>0.38677600000000001</v>
      </c>
      <c r="G156" t="s">
        <v>392</v>
      </c>
    </row>
    <row r="157" spans="1:7" hidden="1" x14ac:dyDescent="0.25">
      <c r="A157" t="s">
        <v>135</v>
      </c>
      <c r="B157" t="s">
        <v>393</v>
      </c>
      <c r="C157" t="s">
        <v>394</v>
      </c>
      <c r="D157" t="s">
        <v>265</v>
      </c>
      <c r="E157">
        <v>0.76750499999999999</v>
      </c>
      <c r="G157" t="s">
        <v>394</v>
      </c>
    </row>
    <row r="158" spans="1:7" hidden="1" x14ac:dyDescent="0.25">
      <c r="A158" t="s">
        <v>135</v>
      </c>
      <c r="B158" t="s">
        <v>395</v>
      </c>
      <c r="C158" t="s">
        <v>396</v>
      </c>
      <c r="D158" t="s">
        <v>110</v>
      </c>
      <c r="E158">
        <v>0.72018000000000004</v>
      </c>
      <c r="G158" t="s">
        <v>396</v>
      </c>
    </row>
    <row r="159" spans="1:7" hidden="1" x14ac:dyDescent="0.25">
      <c r="A159" t="s">
        <v>135</v>
      </c>
      <c r="B159" t="s">
        <v>397</v>
      </c>
      <c r="C159" t="s">
        <v>398</v>
      </c>
      <c r="D159" t="s">
        <v>399</v>
      </c>
      <c r="E159">
        <v>0.26611400000000002</v>
      </c>
      <c r="G159" t="s">
        <v>398</v>
      </c>
    </row>
    <row r="160" spans="1:7" hidden="1" x14ac:dyDescent="0.25">
      <c r="A160" t="s">
        <v>135</v>
      </c>
      <c r="B160" t="s">
        <v>400</v>
      </c>
      <c r="C160" t="s">
        <v>401</v>
      </c>
      <c r="D160" t="s">
        <v>402</v>
      </c>
      <c r="E160">
        <v>0.68462800000000001</v>
      </c>
      <c r="G160" t="s">
        <v>401</v>
      </c>
    </row>
    <row r="161" spans="1:7" hidden="1" x14ac:dyDescent="0.25">
      <c r="A161" t="s">
        <v>135</v>
      </c>
      <c r="B161" t="s">
        <v>403</v>
      </c>
      <c r="C161" t="s">
        <v>404</v>
      </c>
      <c r="D161" t="s">
        <v>28</v>
      </c>
      <c r="E161">
        <v>0.53285099999999996</v>
      </c>
      <c r="G161" t="s">
        <v>404</v>
      </c>
    </row>
    <row r="162" spans="1:7" hidden="1" x14ac:dyDescent="0.25">
      <c r="A162" t="s">
        <v>135</v>
      </c>
      <c r="B162" t="s">
        <v>405</v>
      </c>
      <c r="C162" t="s">
        <v>406</v>
      </c>
      <c r="D162" t="s">
        <v>265</v>
      </c>
      <c r="E162">
        <v>0.35222100000000001</v>
      </c>
      <c r="F162" t="s">
        <v>622</v>
      </c>
      <c r="G162" t="s">
        <v>406</v>
      </c>
    </row>
    <row r="163" spans="1:7" hidden="1" x14ac:dyDescent="0.25">
      <c r="A163" t="s">
        <v>135</v>
      </c>
      <c r="B163" t="s">
        <v>407</v>
      </c>
      <c r="C163" t="s">
        <v>408</v>
      </c>
      <c r="D163" t="s">
        <v>126</v>
      </c>
      <c r="E163">
        <v>0.53351700000000002</v>
      </c>
      <c r="G163" t="s">
        <v>408</v>
      </c>
    </row>
    <row r="164" spans="1:7" hidden="1" x14ac:dyDescent="0.25">
      <c r="A164" t="s">
        <v>135</v>
      </c>
      <c r="B164" t="s">
        <v>409</v>
      </c>
      <c r="C164" t="s">
        <v>410</v>
      </c>
      <c r="D164" t="s">
        <v>52</v>
      </c>
      <c r="E164">
        <v>0.52310800000000002</v>
      </c>
      <c r="G164" t="s">
        <v>410</v>
      </c>
    </row>
    <row r="165" spans="1:7" hidden="1" x14ac:dyDescent="0.25">
      <c r="A165" t="s">
        <v>135</v>
      </c>
      <c r="B165" t="s">
        <v>411</v>
      </c>
      <c r="C165" t="s">
        <v>412</v>
      </c>
      <c r="D165" t="s">
        <v>309</v>
      </c>
      <c r="E165">
        <v>0.720862</v>
      </c>
      <c r="G165" t="s">
        <v>412</v>
      </c>
    </row>
    <row r="166" spans="1:7" hidden="1" x14ac:dyDescent="0.25">
      <c r="A166" t="s">
        <v>135</v>
      </c>
      <c r="B166" t="s">
        <v>413</v>
      </c>
      <c r="C166" t="s">
        <v>414</v>
      </c>
      <c r="D166" t="s">
        <v>192</v>
      </c>
      <c r="E166">
        <v>0.39662700000000001</v>
      </c>
      <c r="G166" t="s">
        <v>414</v>
      </c>
    </row>
    <row r="167" spans="1:7" hidden="1" x14ac:dyDescent="0.25">
      <c r="A167" t="s">
        <v>135</v>
      </c>
      <c r="B167" t="s">
        <v>415</v>
      </c>
      <c r="C167" t="s">
        <v>416</v>
      </c>
      <c r="D167" t="s">
        <v>82</v>
      </c>
      <c r="E167">
        <v>0.64621799999999996</v>
      </c>
      <c r="G167" t="s">
        <v>416</v>
      </c>
    </row>
    <row r="168" spans="1:7" hidden="1" x14ac:dyDescent="0.25">
      <c r="A168" t="s">
        <v>135</v>
      </c>
      <c r="B168" t="s">
        <v>417</v>
      </c>
      <c r="C168" t="s">
        <v>418</v>
      </c>
      <c r="D168" t="s">
        <v>40</v>
      </c>
      <c r="E168">
        <v>0.29367900000000002</v>
      </c>
      <c r="G168" t="s">
        <v>418</v>
      </c>
    </row>
    <row r="169" spans="1:7" hidden="1" x14ac:dyDescent="0.25">
      <c r="A169" t="s">
        <v>135</v>
      </c>
      <c r="B169" t="s">
        <v>419</v>
      </c>
      <c r="C169" t="s">
        <v>420</v>
      </c>
      <c r="D169" t="s">
        <v>242</v>
      </c>
      <c r="E169">
        <v>0.63581699999999997</v>
      </c>
      <c r="G169" t="s">
        <v>420</v>
      </c>
    </row>
    <row r="170" spans="1:7" hidden="1" x14ac:dyDescent="0.25">
      <c r="A170" t="s">
        <v>135</v>
      </c>
      <c r="B170" t="s">
        <v>421</v>
      </c>
      <c r="C170" t="s">
        <v>422</v>
      </c>
      <c r="D170" t="s">
        <v>423</v>
      </c>
      <c r="E170">
        <v>0.58047599999999999</v>
      </c>
      <c r="G170" t="s">
        <v>422</v>
      </c>
    </row>
    <row r="171" spans="1:7" hidden="1" x14ac:dyDescent="0.25">
      <c r="A171" t="s">
        <v>135</v>
      </c>
      <c r="B171" t="s">
        <v>424</v>
      </c>
      <c r="C171" t="s">
        <v>425</v>
      </c>
      <c r="D171" t="s">
        <v>426</v>
      </c>
      <c r="E171">
        <v>0.54146000000000005</v>
      </c>
      <c r="G171" t="s">
        <v>425</v>
      </c>
    </row>
    <row r="172" spans="1:7" hidden="1" x14ac:dyDescent="0.25">
      <c r="A172" t="s">
        <v>135</v>
      </c>
      <c r="B172" t="s">
        <v>427</v>
      </c>
      <c r="C172" t="s">
        <v>428</v>
      </c>
      <c r="D172" t="s">
        <v>242</v>
      </c>
      <c r="E172">
        <v>0.509737</v>
      </c>
      <c r="G172" t="s">
        <v>428</v>
      </c>
    </row>
    <row r="173" spans="1:7" hidden="1" x14ac:dyDescent="0.25">
      <c r="A173" t="s">
        <v>135</v>
      </c>
      <c r="B173" t="s">
        <v>429</v>
      </c>
      <c r="C173" t="s">
        <v>430</v>
      </c>
      <c r="D173" t="s">
        <v>28</v>
      </c>
      <c r="E173">
        <v>1.340889</v>
      </c>
      <c r="G173" t="s">
        <v>430</v>
      </c>
    </row>
    <row r="174" spans="1:7" hidden="1" x14ac:dyDescent="0.25">
      <c r="A174" t="s">
        <v>135</v>
      </c>
      <c r="B174" t="s">
        <v>431</v>
      </c>
      <c r="C174" t="s">
        <v>432</v>
      </c>
      <c r="D174" t="s">
        <v>254</v>
      </c>
      <c r="E174">
        <v>0.32768900000000001</v>
      </c>
      <c r="G174" t="s">
        <v>432</v>
      </c>
    </row>
    <row r="175" spans="1:7" hidden="1" x14ac:dyDescent="0.25">
      <c r="A175" t="s">
        <v>135</v>
      </c>
      <c r="B175" t="s">
        <v>433</v>
      </c>
      <c r="C175" t="s">
        <v>434</v>
      </c>
      <c r="D175" t="s">
        <v>131</v>
      </c>
      <c r="E175">
        <v>0.349134</v>
      </c>
      <c r="G175" t="s">
        <v>434</v>
      </c>
    </row>
    <row r="176" spans="1:7" hidden="1" x14ac:dyDescent="0.25">
      <c r="A176" t="s">
        <v>135</v>
      </c>
      <c r="B176" t="s">
        <v>435</v>
      </c>
      <c r="C176" t="s">
        <v>436</v>
      </c>
      <c r="D176" t="s">
        <v>28</v>
      </c>
      <c r="E176">
        <v>0.90514099999999997</v>
      </c>
      <c r="G176" t="s">
        <v>436</v>
      </c>
    </row>
    <row r="177" spans="1:7" hidden="1" x14ac:dyDescent="0.25">
      <c r="A177" t="s">
        <v>135</v>
      </c>
      <c r="B177" t="s">
        <v>437</v>
      </c>
      <c r="C177" t="s">
        <v>438</v>
      </c>
      <c r="D177" t="s">
        <v>439</v>
      </c>
      <c r="E177">
        <v>0.55881800000000004</v>
      </c>
      <c r="G177" t="s">
        <v>438</v>
      </c>
    </row>
    <row r="178" spans="1:7" hidden="1" x14ac:dyDescent="0.25">
      <c r="A178" t="s">
        <v>135</v>
      </c>
      <c r="B178" t="s">
        <v>440</v>
      </c>
      <c r="C178" t="s">
        <v>441</v>
      </c>
      <c r="D178" t="s">
        <v>442</v>
      </c>
      <c r="E178">
        <v>0.29257499999999997</v>
      </c>
      <c r="G178" t="s">
        <v>441</v>
      </c>
    </row>
    <row r="179" spans="1:7" hidden="1" x14ac:dyDescent="0.25">
      <c r="A179" t="s">
        <v>135</v>
      </c>
      <c r="B179" t="s">
        <v>443</v>
      </c>
      <c r="C179" t="s">
        <v>444</v>
      </c>
      <c r="D179" t="s">
        <v>174</v>
      </c>
      <c r="E179">
        <v>0.79857599999999995</v>
      </c>
      <c r="G179" t="s">
        <v>444</v>
      </c>
    </row>
    <row r="180" spans="1:7" hidden="1" x14ac:dyDescent="0.25">
      <c r="A180" t="s">
        <v>135</v>
      </c>
      <c r="B180" t="s">
        <v>445</v>
      </c>
      <c r="C180" t="s">
        <v>446</v>
      </c>
      <c r="D180" t="s">
        <v>447</v>
      </c>
      <c r="E180">
        <v>0.41742600000000002</v>
      </c>
      <c r="G180" t="s">
        <v>446</v>
      </c>
    </row>
    <row r="181" spans="1:7" hidden="1" x14ac:dyDescent="0.25">
      <c r="A181" t="s">
        <v>135</v>
      </c>
      <c r="B181" t="s">
        <v>448</v>
      </c>
      <c r="C181" t="s">
        <v>449</v>
      </c>
      <c r="D181" t="s">
        <v>208</v>
      </c>
      <c r="E181">
        <v>1.0162500000000001</v>
      </c>
      <c r="F181" t="s">
        <v>624</v>
      </c>
      <c r="G181" t="s">
        <v>449</v>
      </c>
    </row>
    <row r="182" spans="1:7" hidden="1" x14ac:dyDescent="0.25">
      <c r="A182" t="s">
        <v>135</v>
      </c>
      <c r="B182" t="s">
        <v>450</v>
      </c>
      <c r="C182" t="s">
        <v>451</v>
      </c>
      <c r="D182" t="s">
        <v>31</v>
      </c>
      <c r="E182">
        <v>0.83554200000000001</v>
      </c>
      <c r="F182" t="s">
        <v>624</v>
      </c>
      <c r="G182" t="s">
        <v>451</v>
      </c>
    </row>
    <row r="183" spans="1:7" hidden="1" x14ac:dyDescent="0.25">
      <c r="A183" t="s">
        <v>135</v>
      </c>
      <c r="B183" t="s">
        <v>452</v>
      </c>
      <c r="C183" t="s">
        <v>453</v>
      </c>
      <c r="D183" t="s">
        <v>55</v>
      </c>
      <c r="E183">
        <v>1.3857440000000001</v>
      </c>
      <c r="F183" t="s">
        <v>624</v>
      </c>
      <c r="G183" t="s">
        <v>453</v>
      </c>
    </row>
    <row r="184" spans="1:7" hidden="1" x14ac:dyDescent="0.25">
      <c r="A184" t="s">
        <v>135</v>
      </c>
      <c r="B184" t="s">
        <v>454</v>
      </c>
      <c r="C184" t="s">
        <v>455</v>
      </c>
      <c r="D184" t="s">
        <v>143</v>
      </c>
      <c r="E184">
        <v>0.48507800000000001</v>
      </c>
      <c r="G184" t="s">
        <v>455</v>
      </c>
    </row>
    <row r="185" spans="1:7" hidden="1" x14ac:dyDescent="0.25">
      <c r="A185" t="s">
        <v>135</v>
      </c>
      <c r="B185" t="s">
        <v>456</v>
      </c>
      <c r="C185" t="s">
        <v>457</v>
      </c>
      <c r="D185" t="s">
        <v>242</v>
      </c>
      <c r="E185">
        <v>1.6239809999999999</v>
      </c>
      <c r="G185" t="s">
        <v>457</v>
      </c>
    </row>
    <row r="186" spans="1:7" hidden="1" x14ac:dyDescent="0.25">
      <c r="A186" t="s">
        <v>135</v>
      </c>
      <c r="B186" t="s">
        <v>458</v>
      </c>
      <c r="C186" t="s">
        <v>459</v>
      </c>
      <c r="D186" t="s">
        <v>97</v>
      </c>
      <c r="E186">
        <v>0.48187000000000002</v>
      </c>
      <c r="G186" t="s">
        <v>459</v>
      </c>
    </row>
    <row r="187" spans="1:7" hidden="1" x14ac:dyDescent="0.25">
      <c r="A187" t="s">
        <v>135</v>
      </c>
      <c r="B187" t="s">
        <v>460</v>
      </c>
      <c r="C187" t="s">
        <v>461</v>
      </c>
      <c r="D187" t="s">
        <v>150</v>
      </c>
      <c r="E187">
        <v>1.943527</v>
      </c>
      <c r="G187" t="s">
        <v>461</v>
      </c>
    </row>
    <row r="188" spans="1:7" hidden="1" x14ac:dyDescent="0.25">
      <c r="A188" t="s">
        <v>135</v>
      </c>
      <c r="B188" t="s">
        <v>462</v>
      </c>
      <c r="C188" t="s">
        <v>463</v>
      </c>
      <c r="D188" t="s">
        <v>328</v>
      </c>
      <c r="E188">
        <v>0.25506800000000002</v>
      </c>
      <c r="G188" t="s">
        <v>463</v>
      </c>
    </row>
    <row r="189" spans="1:7" hidden="1" x14ac:dyDescent="0.25">
      <c r="A189" t="s">
        <v>135</v>
      </c>
      <c r="B189" t="s">
        <v>464</v>
      </c>
      <c r="C189" t="s">
        <v>465</v>
      </c>
      <c r="D189" t="s">
        <v>31</v>
      </c>
      <c r="E189">
        <v>0.29432199999999997</v>
      </c>
      <c r="F189" t="s">
        <v>624</v>
      </c>
      <c r="G189" t="s">
        <v>465</v>
      </c>
    </row>
    <row r="190" spans="1:7" hidden="1" x14ac:dyDescent="0.25">
      <c r="A190" t="s">
        <v>135</v>
      </c>
      <c r="B190" t="s">
        <v>466</v>
      </c>
      <c r="C190" t="s">
        <v>467</v>
      </c>
      <c r="D190" t="s">
        <v>22</v>
      </c>
      <c r="E190">
        <v>1.5153179999999999</v>
      </c>
      <c r="G190" t="s">
        <v>467</v>
      </c>
    </row>
    <row r="191" spans="1:7" hidden="1" x14ac:dyDescent="0.25">
      <c r="A191" t="s">
        <v>135</v>
      </c>
      <c r="B191" t="s">
        <v>468</v>
      </c>
      <c r="C191" t="s">
        <v>469</v>
      </c>
      <c r="D191" t="s">
        <v>470</v>
      </c>
      <c r="E191">
        <v>0.67018999999999995</v>
      </c>
      <c r="G191" t="s">
        <v>469</v>
      </c>
    </row>
    <row r="192" spans="1:7" hidden="1" x14ac:dyDescent="0.25">
      <c r="A192" t="s">
        <v>135</v>
      </c>
      <c r="B192" t="s">
        <v>471</v>
      </c>
      <c r="C192" t="s">
        <v>472</v>
      </c>
      <c r="D192" t="s">
        <v>110</v>
      </c>
      <c r="E192">
        <v>0.35570600000000002</v>
      </c>
      <c r="G192" t="s">
        <v>472</v>
      </c>
    </row>
    <row r="193" spans="1:7" hidden="1" x14ac:dyDescent="0.25">
      <c r="A193" t="s">
        <v>135</v>
      </c>
      <c r="B193" t="s">
        <v>473</v>
      </c>
      <c r="C193" t="s">
        <v>474</v>
      </c>
      <c r="D193" t="s">
        <v>242</v>
      </c>
      <c r="E193">
        <v>0.57515499999999997</v>
      </c>
      <c r="G193" t="s">
        <v>474</v>
      </c>
    </row>
    <row r="194" spans="1:7" hidden="1" x14ac:dyDescent="0.25">
      <c r="A194" t="s">
        <v>135</v>
      </c>
      <c r="B194" t="s">
        <v>475</v>
      </c>
      <c r="C194" t="s">
        <v>476</v>
      </c>
      <c r="D194" t="s">
        <v>477</v>
      </c>
      <c r="E194">
        <v>1.3932910000000001</v>
      </c>
      <c r="G194" t="s">
        <v>476</v>
      </c>
    </row>
    <row r="195" spans="1:7" hidden="1" x14ac:dyDescent="0.25">
      <c r="A195" t="s">
        <v>135</v>
      </c>
      <c r="B195" t="s">
        <v>478</v>
      </c>
      <c r="C195" t="s">
        <v>479</v>
      </c>
      <c r="D195" t="s">
        <v>163</v>
      </c>
      <c r="E195">
        <v>0.28950199999999998</v>
      </c>
      <c r="G195" t="s">
        <v>479</v>
      </c>
    </row>
    <row r="196" spans="1:7" hidden="1" x14ac:dyDescent="0.25">
      <c r="A196" t="s">
        <v>135</v>
      </c>
      <c r="B196" t="s">
        <v>480</v>
      </c>
      <c r="C196" t="s">
        <v>481</v>
      </c>
      <c r="D196" t="s">
        <v>482</v>
      </c>
      <c r="E196">
        <v>1.1526799999999999</v>
      </c>
      <c r="G196" t="s">
        <v>481</v>
      </c>
    </row>
    <row r="197" spans="1:7" hidden="1" x14ac:dyDescent="0.25">
      <c r="A197" t="s">
        <v>135</v>
      </c>
      <c r="B197" t="s">
        <v>483</v>
      </c>
      <c r="C197" t="s">
        <v>484</v>
      </c>
      <c r="D197" t="s">
        <v>221</v>
      </c>
      <c r="E197">
        <v>0.28381800000000001</v>
      </c>
      <c r="G197" t="s">
        <v>484</v>
      </c>
    </row>
    <row r="198" spans="1:7" hidden="1" x14ac:dyDescent="0.25">
      <c r="A198" t="s">
        <v>135</v>
      </c>
      <c r="B198" t="s">
        <v>485</v>
      </c>
      <c r="C198" t="s">
        <v>486</v>
      </c>
      <c r="D198" t="s">
        <v>19</v>
      </c>
      <c r="E198">
        <v>1.128571</v>
      </c>
      <c r="G198" t="s">
        <v>486</v>
      </c>
    </row>
    <row r="199" spans="1:7" hidden="1" x14ac:dyDescent="0.25">
      <c r="A199" t="s">
        <v>135</v>
      </c>
      <c r="B199" t="s">
        <v>487</v>
      </c>
      <c r="C199" t="s">
        <v>488</v>
      </c>
      <c r="D199" t="s">
        <v>442</v>
      </c>
      <c r="E199">
        <v>1.3745320000000001</v>
      </c>
      <c r="G199" t="s">
        <v>488</v>
      </c>
    </row>
    <row r="200" spans="1:7" hidden="1" x14ac:dyDescent="0.25">
      <c r="A200" t="s">
        <v>135</v>
      </c>
      <c r="B200" t="s">
        <v>489</v>
      </c>
      <c r="C200" t="s">
        <v>490</v>
      </c>
      <c r="D200" t="s">
        <v>242</v>
      </c>
      <c r="E200">
        <v>0.27548800000000001</v>
      </c>
      <c r="G200" t="s">
        <v>490</v>
      </c>
    </row>
    <row r="201" spans="1:7" hidden="1" x14ac:dyDescent="0.25">
      <c r="A201" t="s">
        <v>135</v>
      </c>
      <c r="B201" t="s">
        <v>491</v>
      </c>
      <c r="C201" t="s">
        <v>492</v>
      </c>
      <c r="D201" t="s">
        <v>40</v>
      </c>
      <c r="E201">
        <v>0.62284200000000001</v>
      </c>
      <c r="G201" t="s">
        <v>492</v>
      </c>
    </row>
    <row r="202" spans="1:7" x14ac:dyDescent="0.25">
      <c r="A202" t="s">
        <v>493</v>
      </c>
      <c r="B202" t="s">
        <v>141</v>
      </c>
      <c r="C202" t="s">
        <v>142</v>
      </c>
      <c r="D202" t="s">
        <v>143</v>
      </c>
      <c r="E202">
        <v>1.136671</v>
      </c>
      <c r="G202" t="s">
        <v>142</v>
      </c>
    </row>
    <row r="203" spans="1:7" x14ac:dyDescent="0.25">
      <c r="A203" t="s">
        <v>493</v>
      </c>
      <c r="B203" t="s">
        <v>154</v>
      </c>
      <c r="C203" t="s">
        <v>155</v>
      </c>
      <c r="D203" t="s">
        <v>156</v>
      </c>
      <c r="E203">
        <v>0.74740399999999996</v>
      </c>
      <c r="G203" t="s">
        <v>155</v>
      </c>
    </row>
    <row r="204" spans="1:7" x14ac:dyDescent="0.25">
      <c r="A204" t="s">
        <v>493</v>
      </c>
      <c r="B204" t="s">
        <v>494</v>
      </c>
      <c r="C204" t="s">
        <v>495</v>
      </c>
      <c r="D204" t="s">
        <v>328</v>
      </c>
      <c r="E204">
        <v>9.7762000000000002E-2</v>
      </c>
      <c r="G204" t="s">
        <v>495</v>
      </c>
    </row>
    <row r="205" spans="1:7" x14ac:dyDescent="0.25">
      <c r="A205" t="s">
        <v>493</v>
      </c>
      <c r="B205" t="s">
        <v>496</v>
      </c>
      <c r="C205" t="s">
        <v>497</v>
      </c>
      <c r="D205" t="s">
        <v>498</v>
      </c>
      <c r="E205">
        <v>0.17559</v>
      </c>
      <c r="G205" t="s">
        <v>497</v>
      </c>
    </row>
    <row r="206" spans="1:7" x14ac:dyDescent="0.25">
      <c r="A206" t="s">
        <v>493</v>
      </c>
      <c r="B206" t="s">
        <v>164</v>
      </c>
      <c r="C206" t="s">
        <v>165</v>
      </c>
      <c r="D206" t="s">
        <v>166</v>
      </c>
      <c r="E206">
        <v>1.101891</v>
      </c>
      <c r="G206" t="s">
        <v>165</v>
      </c>
    </row>
    <row r="207" spans="1:7" x14ac:dyDescent="0.25">
      <c r="A207" t="s">
        <v>493</v>
      </c>
      <c r="B207" t="s">
        <v>169</v>
      </c>
      <c r="C207" t="s">
        <v>170</v>
      </c>
      <c r="D207" t="s">
        <v>171</v>
      </c>
      <c r="E207">
        <v>1.551339</v>
      </c>
      <c r="G207" t="s">
        <v>170</v>
      </c>
    </row>
    <row r="208" spans="1:7" x14ac:dyDescent="0.25">
      <c r="A208" t="s">
        <v>493</v>
      </c>
      <c r="B208" t="s">
        <v>172</v>
      </c>
      <c r="C208" t="s">
        <v>173</v>
      </c>
      <c r="D208" t="s">
        <v>174</v>
      </c>
      <c r="E208">
        <v>1.26332</v>
      </c>
      <c r="G208" t="s">
        <v>173</v>
      </c>
    </row>
    <row r="209" spans="1:7" x14ac:dyDescent="0.25">
      <c r="A209" t="s">
        <v>493</v>
      </c>
      <c r="B209" t="s">
        <v>175</v>
      </c>
      <c r="C209" t="s">
        <v>176</v>
      </c>
      <c r="D209" t="s">
        <v>163</v>
      </c>
      <c r="E209">
        <v>0.69062100000000004</v>
      </c>
      <c r="G209" t="s">
        <v>176</v>
      </c>
    </row>
    <row r="210" spans="1:7" x14ac:dyDescent="0.25">
      <c r="A210" t="s">
        <v>493</v>
      </c>
      <c r="B210" t="s">
        <v>180</v>
      </c>
      <c r="C210" t="s">
        <v>181</v>
      </c>
      <c r="D210" t="s">
        <v>40</v>
      </c>
      <c r="E210">
        <v>0.76904700000000004</v>
      </c>
      <c r="G210" t="s">
        <v>181</v>
      </c>
    </row>
    <row r="211" spans="1:7" x14ac:dyDescent="0.25">
      <c r="A211" t="s">
        <v>493</v>
      </c>
      <c r="B211" t="s">
        <v>20</v>
      </c>
      <c r="C211" t="s">
        <v>21</v>
      </c>
      <c r="D211" t="s">
        <v>22</v>
      </c>
      <c r="E211">
        <v>1.6262129999999999</v>
      </c>
      <c r="F211" t="s">
        <v>625</v>
      </c>
      <c r="G211" t="s">
        <v>21</v>
      </c>
    </row>
    <row r="212" spans="1:7" x14ac:dyDescent="0.25">
      <c r="A212" t="s">
        <v>493</v>
      </c>
      <c r="B212" t="s">
        <v>185</v>
      </c>
      <c r="C212" t="s">
        <v>186</v>
      </c>
      <c r="D212" t="s">
        <v>187</v>
      </c>
      <c r="E212">
        <v>0.55052699999999999</v>
      </c>
      <c r="G212" t="s">
        <v>186</v>
      </c>
    </row>
    <row r="213" spans="1:7" x14ac:dyDescent="0.25">
      <c r="A213" t="s">
        <v>493</v>
      </c>
      <c r="B213" t="s">
        <v>190</v>
      </c>
      <c r="C213" t="s">
        <v>191</v>
      </c>
      <c r="D213" t="s">
        <v>192</v>
      </c>
      <c r="E213">
        <v>0.59701099999999996</v>
      </c>
      <c r="G213" t="s">
        <v>191</v>
      </c>
    </row>
    <row r="214" spans="1:7" x14ac:dyDescent="0.25">
      <c r="A214" t="s">
        <v>493</v>
      </c>
      <c r="B214" t="s">
        <v>499</v>
      </c>
      <c r="C214" t="s">
        <v>500</v>
      </c>
      <c r="D214" t="s">
        <v>501</v>
      </c>
      <c r="E214">
        <v>2.6925080000000001</v>
      </c>
      <c r="G214" t="s">
        <v>500</v>
      </c>
    </row>
    <row r="215" spans="1:7" x14ac:dyDescent="0.25">
      <c r="A215" t="s">
        <v>493</v>
      </c>
      <c r="B215" t="s">
        <v>195</v>
      </c>
      <c r="C215" t="s">
        <v>196</v>
      </c>
      <c r="D215" t="s">
        <v>156</v>
      </c>
      <c r="E215">
        <v>1.502856</v>
      </c>
      <c r="G215" t="s">
        <v>196</v>
      </c>
    </row>
    <row r="216" spans="1:7" x14ac:dyDescent="0.25">
      <c r="A216" t="s">
        <v>493</v>
      </c>
      <c r="B216" t="s">
        <v>502</v>
      </c>
      <c r="C216" t="s">
        <v>503</v>
      </c>
      <c r="D216" t="s">
        <v>40</v>
      </c>
      <c r="E216">
        <v>0.62554799999999999</v>
      </c>
      <c r="G216" t="s">
        <v>503</v>
      </c>
    </row>
    <row r="217" spans="1:7" x14ac:dyDescent="0.25">
      <c r="A217" t="s">
        <v>493</v>
      </c>
      <c r="B217" t="s">
        <v>504</v>
      </c>
      <c r="C217" t="s">
        <v>505</v>
      </c>
      <c r="D217" t="s">
        <v>242</v>
      </c>
      <c r="E217">
        <v>0.48719699999999999</v>
      </c>
      <c r="G217" t="s">
        <v>505</v>
      </c>
    </row>
    <row r="218" spans="1:7" x14ac:dyDescent="0.25">
      <c r="A218" t="s">
        <v>493</v>
      </c>
      <c r="B218" t="s">
        <v>32</v>
      </c>
      <c r="C218" t="s">
        <v>33</v>
      </c>
      <c r="D218" t="s">
        <v>34</v>
      </c>
      <c r="E218">
        <v>1.472626</v>
      </c>
      <c r="G218" t="s">
        <v>33</v>
      </c>
    </row>
    <row r="219" spans="1:7" x14ac:dyDescent="0.25">
      <c r="A219" t="s">
        <v>493</v>
      </c>
      <c r="B219" t="s">
        <v>204</v>
      </c>
      <c r="C219" t="s">
        <v>205</v>
      </c>
      <c r="D219" t="s">
        <v>143</v>
      </c>
      <c r="E219">
        <v>1.1452500000000001</v>
      </c>
      <c r="G219" t="s">
        <v>205</v>
      </c>
    </row>
    <row r="220" spans="1:7" x14ac:dyDescent="0.25">
      <c r="A220" t="s">
        <v>493</v>
      </c>
      <c r="B220" t="s">
        <v>506</v>
      </c>
      <c r="C220" t="s">
        <v>507</v>
      </c>
      <c r="D220" t="s">
        <v>215</v>
      </c>
      <c r="E220">
        <v>0.269204</v>
      </c>
      <c r="G220" t="s">
        <v>507</v>
      </c>
    </row>
    <row r="221" spans="1:7" x14ac:dyDescent="0.25">
      <c r="A221" t="s">
        <v>493</v>
      </c>
      <c r="B221" t="s">
        <v>38</v>
      </c>
      <c r="C221" t="s">
        <v>39</v>
      </c>
      <c r="D221" t="s">
        <v>40</v>
      </c>
      <c r="E221">
        <v>3.2071930000000002</v>
      </c>
      <c r="G221" t="s">
        <v>39</v>
      </c>
    </row>
    <row r="222" spans="1:7" x14ac:dyDescent="0.25">
      <c r="A222" t="s">
        <v>493</v>
      </c>
      <c r="B222" t="s">
        <v>213</v>
      </c>
      <c r="C222" t="s">
        <v>214</v>
      </c>
      <c r="D222" t="s">
        <v>215</v>
      </c>
      <c r="E222">
        <v>0.58908400000000005</v>
      </c>
      <c r="G222" t="s">
        <v>214</v>
      </c>
    </row>
    <row r="223" spans="1:7" x14ac:dyDescent="0.25">
      <c r="A223" t="s">
        <v>493</v>
      </c>
      <c r="B223" t="s">
        <v>219</v>
      </c>
      <c r="C223" t="s">
        <v>220</v>
      </c>
      <c r="D223" t="s">
        <v>221</v>
      </c>
      <c r="E223">
        <v>1.1001240000000001</v>
      </c>
      <c r="G223" t="s">
        <v>220</v>
      </c>
    </row>
    <row r="224" spans="1:7" x14ac:dyDescent="0.25">
      <c r="A224" t="s">
        <v>493</v>
      </c>
      <c r="B224" t="s">
        <v>222</v>
      </c>
      <c r="C224" t="s">
        <v>223</v>
      </c>
      <c r="D224" t="s">
        <v>224</v>
      </c>
      <c r="E224">
        <v>1.2880389999999999</v>
      </c>
      <c r="G224" t="s">
        <v>223</v>
      </c>
    </row>
    <row r="225" spans="1:7" x14ac:dyDescent="0.25">
      <c r="A225" t="s">
        <v>493</v>
      </c>
      <c r="B225" t="s">
        <v>227</v>
      </c>
      <c r="C225" t="s">
        <v>228</v>
      </c>
      <c r="D225" t="s">
        <v>163</v>
      </c>
      <c r="E225">
        <v>0.86595699999999998</v>
      </c>
      <c r="G225" t="s">
        <v>228</v>
      </c>
    </row>
    <row r="226" spans="1:7" x14ac:dyDescent="0.25">
      <c r="A226" t="s">
        <v>493</v>
      </c>
      <c r="B226" t="s">
        <v>44</v>
      </c>
      <c r="C226" t="s">
        <v>45</v>
      </c>
      <c r="D226" t="s">
        <v>40</v>
      </c>
      <c r="E226">
        <v>2.336605</v>
      </c>
      <c r="G226" t="s">
        <v>45</v>
      </c>
    </row>
    <row r="227" spans="1:7" x14ac:dyDescent="0.25">
      <c r="A227" t="s">
        <v>493</v>
      </c>
      <c r="B227" t="s">
        <v>234</v>
      </c>
      <c r="C227" t="s">
        <v>235</v>
      </c>
      <c r="D227" t="s">
        <v>236</v>
      </c>
      <c r="E227">
        <v>0.84434699999999996</v>
      </c>
      <c r="G227" t="s">
        <v>235</v>
      </c>
    </row>
    <row r="228" spans="1:7" x14ac:dyDescent="0.25">
      <c r="A228" t="s">
        <v>493</v>
      </c>
      <c r="B228" t="s">
        <v>46</v>
      </c>
      <c r="C228" t="s">
        <v>47</v>
      </c>
      <c r="D228" t="s">
        <v>40</v>
      </c>
      <c r="E228">
        <v>2.737317</v>
      </c>
      <c r="G228" t="s">
        <v>47</v>
      </c>
    </row>
    <row r="229" spans="1:7" x14ac:dyDescent="0.25">
      <c r="A229" t="s">
        <v>493</v>
      </c>
      <c r="B229" t="s">
        <v>48</v>
      </c>
      <c r="C229" t="s">
        <v>49</v>
      </c>
      <c r="D229" t="s">
        <v>22</v>
      </c>
      <c r="E229">
        <v>1.8550819999999999</v>
      </c>
      <c r="G229" t="s">
        <v>49</v>
      </c>
    </row>
    <row r="230" spans="1:7" x14ac:dyDescent="0.25">
      <c r="A230" t="s">
        <v>493</v>
      </c>
      <c r="B230" t="s">
        <v>243</v>
      </c>
      <c r="C230" t="s">
        <v>244</v>
      </c>
      <c r="D230" t="s">
        <v>245</v>
      </c>
      <c r="E230">
        <v>0.47302</v>
      </c>
      <c r="G230" t="s">
        <v>244</v>
      </c>
    </row>
    <row r="231" spans="1:7" x14ac:dyDescent="0.25">
      <c r="A231" t="s">
        <v>493</v>
      </c>
      <c r="B231" t="s">
        <v>508</v>
      </c>
      <c r="C231" t="s">
        <v>509</v>
      </c>
      <c r="D231" t="s">
        <v>40</v>
      </c>
      <c r="E231">
        <v>0.53752900000000003</v>
      </c>
      <c r="G231" t="s">
        <v>509</v>
      </c>
    </row>
    <row r="232" spans="1:7" x14ac:dyDescent="0.25">
      <c r="A232" t="s">
        <v>493</v>
      </c>
      <c r="B232" t="s">
        <v>510</v>
      </c>
      <c r="C232" t="s">
        <v>511</v>
      </c>
      <c r="D232" t="s">
        <v>208</v>
      </c>
      <c r="E232">
        <v>0.33040799999999998</v>
      </c>
      <c r="G232" t="s">
        <v>511</v>
      </c>
    </row>
    <row r="233" spans="1:7" x14ac:dyDescent="0.25">
      <c r="A233" t="s">
        <v>493</v>
      </c>
      <c r="B233" t="s">
        <v>512</v>
      </c>
      <c r="C233" t="s">
        <v>513</v>
      </c>
      <c r="D233" t="s">
        <v>514</v>
      </c>
      <c r="E233">
        <v>0.16953399999999999</v>
      </c>
      <c r="G233" t="s">
        <v>513</v>
      </c>
    </row>
    <row r="234" spans="1:7" x14ac:dyDescent="0.25">
      <c r="A234" t="s">
        <v>493</v>
      </c>
      <c r="B234" t="s">
        <v>266</v>
      </c>
      <c r="C234" t="s">
        <v>267</v>
      </c>
      <c r="D234" t="s">
        <v>268</v>
      </c>
      <c r="E234">
        <v>0.68801299999999999</v>
      </c>
      <c r="G234" t="s">
        <v>267</v>
      </c>
    </row>
    <row r="235" spans="1:7" x14ac:dyDescent="0.25">
      <c r="A235" t="s">
        <v>493</v>
      </c>
      <c r="B235" t="s">
        <v>515</v>
      </c>
      <c r="C235" t="s">
        <v>516</v>
      </c>
      <c r="D235" t="s">
        <v>501</v>
      </c>
      <c r="E235">
        <v>1.487995</v>
      </c>
      <c r="G235" t="s">
        <v>516</v>
      </c>
    </row>
    <row r="236" spans="1:7" x14ac:dyDescent="0.25">
      <c r="A236" t="s">
        <v>493</v>
      </c>
      <c r="B236" t="s">
        <v>517</v>
      </c>
      <c r="C236" t="s">
        <v>518</v>
      </c>
      <c r="D236" t="s">
        <v>236</v>
      </c>
      <c r="E236">
        <v>1.5487580000000001</v>
      </c>
      <c r="G236" t="s">
        <v>518</v>
      </c>
    </row>
    <row r="237" spans="1:7" x14ac:dyDescent="0.25">
      <c r="A237" t="s">
        <v>493</v>
      </c>
      <c r="B237" t="s">
        <v>64</v>
      </c>
      <c r="C237" t="s">
        <v>65</v>
      </c>
      <c r="D237" t="s">
        <v>22</v>
      </c>
      <c r="E237">
        <v>1.20109</v>
      </c>
      <c r="G237" t="s">
        <v>65</v>
      </c>
    </row>
    <row r="238" spans="1:7" x14ac:dyDescent="0.25">
      <c r="A238" t="s">
        <v>493</v>
      </c>
      <c r="B238" t="s">
        <v>66</v>
      </c>
      <c r="C238" t="s">
        <v>67</v>
      </c>
      <c r="D238" t="s">
        <v>68</v>
      </c>
      <c r="E238">
        <v>3.010634</v>
      </c>
      <c r="G238" t="s">
        <v>67</v>
      </c>
    </row>
    <row r="239" spans="1:7" x14ac:dyDescent="0.25">
      <c r="A239" t="s">
        <v>493</v>
      </c>
      <c r="B239" t="s">
        <v>519</v>
      </c>
      <c r="C239" t="s">
        <v>520</v>
      </c>
      <c r="D239" t="s">
        <v>521</v>
      </c>
      <c r="E239">
        <v>0.172072</v>
      </c>
      <c r="G239" t="s">
        <v>520</v>
      </c>
    </row>
    <row r="240" spans="1:7" x14ac:dyDescent="0.25">
      <c r="A240" t="s">
        <v>493</v>
      </c>
      <c r="B240" t="s">
        <v>281</v>
      </c>
      <c r="C240" t="s">
        <v>282</v>
      </c>
      <c r="D240" t="s">
        <v>283</v>
      </c>
      <c r="E240">
        <v>0.36544900000000002</v>
      </c>
      <c r="G240" t="s">
        <v>282</v>
      </c>
    </row>
    <row r="241" spans="1:7" x14ac:dyDescent="0.25">
      <c r="A241" t="s">
        <v>493</v>
      </c>
      <c r="B241" t="s">
        <v>284</v>
      </c>
      <c r="C241" t="s">
        <v>285</v>
      </c>
      <c r="D241" t="s">
        <v>286</v>
      </c>
      <c r="E241">
        <v>0.611653</v>
      </c>
      <c r="G241" t="s">
        <v>285</v>
      </c>
    </row>
    <row r="242" spans="1:7" x14ac:dyDescent="0.25">
      <c r="A242" t="s">
        <v>493</v>
      </c>
      <c r="B242" t="s">
        <v>522</v>
      </c>
      <c r="C242" t="s">
        <v>523</v>
      </c>
      <c r="D242" t="s">
        <v>34</v>
      </c>
      <c r="E242">
        <v>1.322195</v>
      </c>
      <c r="G242" t="s">
        <v>523</v>
      </c>
    </row>
    <row r="243" spans="1:7" x14ac:dyDescent="0.25">
      <c r="A243" t="s">
        <v>493</v>
      </c>
      <c r="B243" t="s">
        <v>80</v>
      </c>
      <c r="C243" t="s">
        <v>81</v>
      </c>
      <c r="D243" t="s">
        <v>82</v>
      </c>
      <c r="E243">
        <v>3.2282320000000002</v>
      </c>
      <c r="G243" t="s">
        <v>81</v>
      </c>
    </row>
    <row r="244" spans="1:7" x14ac:dyDescent="0.25">
      <c r="A244" t="s">
        <v>493</v>
      </c>
      <c r="B244" t="s">
        <v>321</v>
      </c>
      <c r="C244" t="s">
        <v>322</v>
      </c>
      <c r="D244" t="s">
        <v>323</v>
      </c>
      <c r="E244">
        <v>0.45490199999999997</v>
      </c>
      <c r="G244" t="s">
        <v>322</v>
      </c>
    </row>
    <row r="245" spans="1:7" x14ac:dyDescent="0.25">
      <c r="A245" t="s">
        <v>493</v>
      </c>
      <c r="B245" t="s">
        <v>326</v>
      </c>
      <c r="C245" t="s">
        <v>327</v>
      </c>
      <c r="D245" t="s">
        <v>328</v>
      </c>
      <c r="E245">
        <v>0.23963300000000001</v>
      </c>
      <c r="G245" t="s">
        <v>327</v>
      </c>
    </row>
    <row r="246" spans="1:7" x14ac:dyDescent="0.25">
      <c r="A246" t="s">
        <v>493</v>
      </c>
      <c r="B246" t="s">
        <v>335</v>
      </c>
      <c r="C246" t="s">
        <v>336</v>
      </c>
      <c r="D246" t="s">
        <v>40</v>
      </c>
      <c r="E246">
        <v>0.90599499999999999</v>
      </c>
      <c r="G246" t="s">
        <v>336</v>
      </c>
    </row>
    <row r="247" spans="1:7" x14ac:dyDescent="0.25">
      <c r="A247" t="s">
        <v>493</v>
      </c>
      <c r="B247" t="s">
        <v>339</v>
      </c>
      <c r="C247" t="s">
        <v>340</v>
      </c>
      <c r="D247" t="s">
        <v>341</v>
      </c>
      <c r="E247">
        <v>0.33276899999999998</v>
      </c>
      <c r="G247" t="s">
        <v>340</v>
      </c>
    </row>
    <row r="248" spans="1:7" x14ac:dyDescent="0.25">
      <c r="A248" t="s">
        <v>493</v>
      </c>
      <c r="B248" t="s">
        <v>346</v>
      </c>
      <c r="C248" t="s">
        <v>347</v>
      </c>
      <c r="D248" t="s">
        <v>40</v>
      </c>
      <c r="E248">
        <v>0.85586600000000002</v>
      </c>
      <c r="G248" t="s">
        <v>347</v>
      </c>
    </row>
    <row r="249" spans="1:7" x14ac:dyDescent="0.25">
      <c r="A249" t="s">
        <v>493</v>
      </c>
      <c r="B249" t="s">
        <v>88</v>
      </c>
      <c r="C249" t="s">
        <v>89</v>
      </c>
      <c r="D249" t="s">
        <v>90</v>
      </c>
      <c r="E249">
        <v>4.4597110000000004</v>
      </c>
      <c r="G249" t="s">
        <v>89</v>
      </c>
    </row>
    <row r="250" spans="1:7" x14ac:dyDescent="0.25">
      <c r="A250" t="s">
        <v>493</v>
      </c>
      <c r="B250" t="s">
        <v>91</v>
      </c>
      <c r="C250" t="s">
        <v>92</v>
      </c>
      <c r="D250" t="s">
        <v>90</v>
      </c>
      <c r="E250">
        <v>4.3747439999999997</v>
      </c>
      <c r="G250" t="s">
        <v>92</v>
      </c>
    </row>
    <row r="251" spans="1:7" x14ac:dyDescent="0.25">
      <c r="A251" t="s">
        <v>493</v>
      </c>
      <c r="B251" t="s">
        <v>524</v>
      </c>
      <c r="C251" t="s">
        <v>525</v>
      </c>
      <c r="D251" t="s">
        <v>242</v>
      </c>
      <c r="E251">
        <v>0.42277799999999999</v>
      </c>
      <c r="G251" t="s">
        <v>525</v>
      </c>
    </row>
    <row r="252" spans="1:7" x14ac:dyDescent="0.25">
      <c r="A252" t="s">
        <v>493</v>
      </c>
      <c r="B252" t="s">
        <v>356</v>
      </c>
      <c r="C252" t="s">
        <v>357</v>
      </c>
      <c r="D252" t="s">
        <v>187</v>
      </c>
      <c r="E252">
        <v>0.65163099999999996</v>
      </c>
      <c r="G252" t="s">
        <v>357</v>
      </c>
    </row>
    <row r="253" spans="1:7" x14ac:dyDescent="0.25">
      <c r="A253" t="s">
        <v>493</v>
      </c>
      <c r="B253" t="s">
        <v>367</v>
      </c>
      <c r="C253" t="s">
        <v>368</v>
      </c>
      <c r="D253" t="s">
        <v>208</v>
      </c>
      <c r="E253">
        <v>0.80200700000000003</v>
      </c>
      <c r="G253" t="s">
        <v>368</v>
      </c>
    </row>
    <row r="254" spans="1:7" x14ac:dyDescent="0.25">
      <c r="A254" t="s">
        <v>493</v>
      </c>
      <c r="B254" t="s">
        <v>380</v>
      </c>
      <c r="C254" t="s">
        <v>381</v>
      </c>
      <c r="D254" t="s">
        <v>382</v>
      </c>
      <c r="E254">
        <v>1.523112</v>
      </c>
      <c r="G254" t="s">
        <v>381</v>
      </c>
    </row>
    <row r="255" spans="1:7" x14ac:dyDescent="0.25">
      <c r="A255" t="s">
        <v>493</v>
      </c>
      <c r="B255" t="s">
        <v>526</v>
      </c>
      <c r="C255" t="s">
        <v>527</v>
      </c>
      <c r="D255" t="s">
        <v>163</v>
      </c>
      <c r="E255">
        <v>2.0024259999999998</v>
      </c>
      <c r="G255" t="s">
        <v>527</v>
      </c>
    </row>
    <row r="256" spans="1:7" x14ac:dyDescent="0.25">
      <c r="A256" t="s">
        <v>493</v>
      </c>
      <c r="B256" t="s">
        <v>528</v>
      </c>
      <c r="C256" t="s">
        <v>529</v>
      </c>
      <c r="D256" t="s">
        <v>131</v>
      </c>
      <c r="E256">
        <v>1.3245720000000001</v>
      </c>
      <c r="G256" t="s">
        <v>529</v>
      </c>
    </row>
    <row r="257" spans="1:7" x14ac:dyDescent="0.25">
      <c r="A257" t="s">
        <v>493</v>
      </c>
      <c r="B257" t="s">
        <v>400</v>
      </c>
      <c r="C257" t="s">
        <v>401</v>
      </c>
      <c r="D257" t="s">
        <v>402</v>
      </c>
      <c r="E257">
        <v>0.84802</v>
      </c>
      <c r="G257" t="s">
        <v>401</v>
      </c>
    </row>
    <row r="258" spans="1:7" x14ac:dyDescent="0.25">
      <c r="A258" t="s">
        <v>493</v>
      </c>
      <c r="B258" t="s">
        <v>413</v>
      </c>
      <c r="C258" t="s">
        <v>414</v>
      </c>
      <c r="D258" t="s">
        <v>192</v>
      </c>
      <c r="E258">
        <v>0.35482000000000002</v>
      </c>
      <c r="G258" t="s">
        <v>414</v>
      </c>
    </row>
    <row r="259" spans="1:7" x14ac:dyDescent="0.25">
      <c r="A259" t="s">
        <v>493</v>
      </c>
      <c r="B259" t="s">
        <v>104</v>
      </c>
      <c r="C259" t="s">
        <v>105</v>
      </c>
      <c r="D259" t="s">
        <v>34</v>
      </c>
      <c r="E259">
        <v>5.103612</v>
      </c>
      <c r="G259" t="s">
        <v>105</v>
      </c>
    </row>
    <row r="260" spans="1:7" x14ac:dyDescent="0.25">
      <c r="A260" t="s">
        <v>493</v>
      </c>
      <c r="B260" t="s">
        <v>530</v>
      </c>
      <c r="C260" t="s">
        <v>531</v>
      </c>
      <c r="D260" t="s">
        <v>143</v>
      </c>
      <c r="E260">
        <v>1.832457</v>
      </c>
      <c r="G260" t="s">
        <v>531</v>
      </c>
    </row>
    <row r="261" spans="1:7" x14ac:dyDescent="0.25">
      <c r="A261" t="s">
        <v>493</v>
      </c>
      <c r="B261" t="s">
        <v>421</v>
      </c>
      <c r="C261" t="s">
        <v>422</v>
      </c>
      <c r="D261" t="s">
        <v>423</v>
      </c>
      <c r="E261">
        <v>0.71901099999999996</v>
      </c>
      <c r="G261" t="s">
        <v>422</v>
      </c>
    </row>
    <row r="262" spans="1:7" x14ac:dyDescent="0.25">
      <c r="A262" t="s">
        <v>493</v>
      </c>
      <c r="B262" t="s">
        <v>424</v>
      </c>
      <c r="C262" t="s">
        <v>425</v>
      </c>
      <c r="D262" t="s">
        <v>426</v>
      </c>
      <c r="E262">
        <v>0.48438599999999998</v>
      </c>
      <c r="G262" t="s">
        <v>425</v>
      </c>
    </row>
    <row r="263" spans="1:7" x14ac:dyDescent="0.25">
      <c r="A263" t="s">
        <v>493</v>
      </c>
      <c r="B263" t="s">
        <v>427</v>
      </c>
      <c r="C263" t="s">
        <v>428</v>
      </c>
      <c r="D263" t="s">
        <v>242</v>
      </c>
      <c r="E263">
        <v>0.31003500000000001</v>
      </c>
      <c r="G263" t="s">
        <v>428</v>
      </c>
    </row>
    <row r="264" spans="1:7" x14ac:dyDescent="0.25">
      <c r="A264" t="s">
        <v>493</v>
      </c>
      <c r="B264" t="s">
        <v>532</v>
      </c>
      <c r="C264" t="s">
        <v>533</v>
      </c>
      <c r="D264" t="s">
        <v>163</v>
      </c>
      <c r="E264">
        <v>1.8883289999999999</v>
      </c>
      <c r="G264" t="s">
        <v>533</v>
      </c>
    </row>
    <row r="265" spans="1:7" x14ac:dyDescent="0.25">
      <c r="A265" t="s">
        <v>493</v>
      </c>
      <c r="B265" t="s">
        <v>437</v>
      </c>
      <c r="C265" t="s">
        <v>438</v>
      </c>
      <c r="D265" t="s">
        <v>439</v>
      </c>
      <c r="E265">
        <v>0.33988600000000002</v>
      </c>
      <c r="G265" t="s">
        <v>438</v>
      </c>
    </row>
    <row r="266" spans="1:7" x14ac:dyDescent="0.25">
      <c r="A266" t="s">
        <v>493</v>
      </c>
      <c r="B266" t="s">
        <v>111</v>
      </c>
      <c r="C266" t="s">
        <v>112</v>
      </c>
      <c r="D266" t="s">
        <v>40</v>
      </c>
      <c r="E266">
        <v>5.4368949999999998</v>
      </c>
      <c r="G266" t="s">
        <v>112</v>
      </c>
    </row>
    <row r="267" spans="1:7" x14ac:dyDescent="0.25">
      <c r="A267" t="s">
        <v>493</v>
      </c>
      <c r="B267" t="s">
        <v>443</v>
      </c>
      <c r="C267" t="s">
        <v>444</v>
      </c>
      <c r="D267" t="s">
        <v>174</v>
      </c>
      <c r="E267">
        <v>0.98916300000000001</v>
      </c>
      <c r="G267" t="s">
        <v>444</v>
      </c>
    </row>
    <row r="268" spans="1:7" x14ac:dyDescent="0.25">
      <c r="A268" t="s">
        <v>493</v>
      </c>
      <c r="B268" t="s">
        <v>448</v>
      </c>
      <c r="C268" t="s">
        <v>449</v>
      </c>
      <c r="D268" t="s">
        <v>208</v>
      </c>
      <c r="E268">
        <v>0.90912999999999999</v>
      </c>
      <c r="F268" t="s">
        <v>624</v>
      </c>
      <c r="G268" t="s">
        <v>449</v>
      </c>
    </row>
    <row r="269" spans="1:7" x14ac:dyDescent="0.25">
      <c r="A269" t="s">
        <v>493</v>
      </c>
      <c r="B269" t="s">
        <v>116</v>
      </c>
      <c r="C269" t="s">
        <v>117</v>
      </c>
      <c r="D269" t="s">
        <v>90</v>
      </c>
      <c r="E269">
        <v>2.5572140000000001</v>
      </c>
      <c r="F269" t="s">
        <v>624</v>
      </c>
      <c r="G269" t="s">
        <v>117</v>
      </c>
    </row>
    <row r="270" spans="1:7" x14ac:dyDescent="0.25">
      <c r="A270" t="s">
        <v>493</v>
      </c>
      <c r="B270" t="s">
        <v>118</v>
      </c>
      <c r="C270" t="s">
        <v>119</v>
      </c>
      <c r="D270" t="s">
        <v>82</v>
      </c>
      <c r="E270">
        <v>4.1619260000000002</v>
      </c>
      <c r="F270" t="s">
        <v>624</v>
      </c>
      <c r="G270" t="s">
        <v>119</v>
      </c>
    </row>
    <row r="271" spans="1:7" x14ac:dyDescent="0.25">
      <c r="A271" t="s">
        <v>493</v>
      </c>
      <c r="B271" t="s">
        <v>456</v>
      </c>
      <c r="C271" t="s">
        <v>457</v>
      </c>
      <c r="D271" t="s">
        <v>242</v>
      </c>
      <c r="E271">
        <v>0.98774399999999996</v>
      </c>
      <c r="G271" t="s">
        <v>457</v>
      </c>
    </row>
    <row r="272" spans="1:7" x14ac:dyDescent="0.25">
      <c r="A272" t="s">
        <v>493</v>
      </c>
      <c r="B272" t="s">
        <v>534</v>
      </c>
      <c r="C272" t="s">
        <v>535</v>
      </c>
      <c r="D272" t="s">
        <v>40</v>
      </c>
      <c r="E272">
        <v>0.82286199999999998</v>
      </c>
      <c r="G272" t="s">
        <v>535</v>
      </c>
    </row>
    <row r="273" spans="1:7" x14ac:dyDescent="0.25">
      <c r="A273" t="s">
        <v>493</v>
      </c>
      <c r="B273" t="s">
        <v>462</v>
      </c>
      <c r="C273" t="s">
        <v>463</v>
      </c>
      <c r="D273" t="s">
        <v>328</v>
      </c>
      <c r="E273">
        <v>0.228182</v>
      </c>
      <c r="G273" t="s">
        <v>463</v>
      </c>
    </row>
    <row r="274" spans="1:7" x14ac:dyDescent="0.25">
      <c r="A274" t="s">
        <v>493</v>
      </c>
      <c r="B274" t="s">
        <v>473</v>
      </c>
      <c r="C274" t="s">
        <v>474</v>
      </c>
      <c r="D274" t="s">
        <v>242</v>
      </c>
      <c r="E274">
        <v>0.349823</v>
      </c>
      <c r="G274" t="s">
        <v>474</v>
      </c>
    </row>
    <row r="275" spans="1:7" x14ac:dyDescent="0.25">
      <c r="A275" t="s">
        <v>493</v>
      </c>
      <c r="B275" t="s">
        <v>129</v>
      </c>
      <c r="C275" t="s">
        <v>130</v>
      </c>
      <c r="D275" t="s">
        <v>131</v>
      </c>
      <c r="E275">
        <v>1.977285</v>
      </c>
      <c r="G275" t="s">
        <v>130</v>
      </c>
    </row>
    <row r="276" spans="1:7" x14ac:dyDescent="0.25">
      <c r="A276" t="s">
        <v>493</v>
      </c>
      <c r="B276" t="s">
        <v>536</v>
      </c>
      <c r="C276" t="s">
        <v>537</v>
      </c>
      <c r="D276" t="s">
        <v>538</v>
      </c>
      <c r="E276">
        <v>1.5910740000000001</v>
      </c>
      <c r="G276" t="s">
        <v>537</v>
      </c>
    </row>
    <row r="277" spans="1:7" x14ac:dyDescent="0.25">
      <c r="A277" t="s">
        <v>493</v>
      </c>
      <c r="B277" t="s">
        <v>480</v>
      </c>
      <c r="C277" t="s">
        <v>481</v>
      </c>
      <c r="D277" t="s">
        <v>482</v>
      </c>
      <c r="E277">
        <v>1.0311790000000001</v>
      </c>
      <c r="G277" t="s">
        <v>481</v>
      </c>
    </row>
    <row r="278" spans="1:7" x14ac:dyDescent="0.25">
      <c r="A278" t="s">
        <v>493</v>
      </c>
      <c r="B278" t="s">
        <v>483</v>
      </c>
      <c r="C278" t="s">
        <v>484</v>
      </c>
      <c r="D278" t="s">
        <v>221</v>
      </c>
      <c r="E278">
        <v>0.25390200000000002</v>
      </c>
      <c r="G278" t="s">
        <v>484</v>
      </c>
    </row>
    <row r="279" spans="1:7" hidden="1" x14ac:dyDescent="0.25">
      <c r="A279" t="s">
        <v>539</v>
      </c>
      <c r="B279" t="s">
        <v>540</v>
      </c>
      <c r="C279" t="s">
        <v>541</v>
      </c>
      <c r="D279" t="s">
        <v>52</v>
      </c>
      <c r="E279">
        <v>0.31664799999999999</v>
      </c>
      <c r="G279" t="s">
        <v>541</v>
      </c>
    </row>
    <row r="280" spans="1:7" hidden="1" x14ac:dyDescent="0.25">
      <c r="A280" t="s">
        <v>539</v>
      </c>
      <c r="B280" t="s">
        <v>542</v>
      </c>
      <c r="C280" t="s">
        <v>543</v>
      </c>
      <c r="D280" t="s">
        <v>97</v>
      </c>
      <c r="E280">
        <v>1.148817</v>
      </c>
      <c r="F280" t="s">
        <v>623</v>
      </c>
      <c r="G280" t="s">
        <v>543</v>
      </c>
    </row>
    <row r="281" spans="1:7" hidden="1" x14ac:dyDescent="0.25">
      <c r="A281" t="s">
        <v>539</v>
      </c>
      <c r="B281" t="s">
        <v>544</v>
      </c>
      <c r="C281" t="s">
        <v>545</v>
      </c>
      <c r="D281" t="s">
        <v>103</v>
      </c>
      <c r="E281">
        <v>1.4639580000000001</v>
      </c>
      <c r="F281" t="s">
        <v>623</v>
      </c>
      <c r="G281" t="s">
        <v>545</v>
      </c>
    </row>
    <row r="282" spans="1:7" hidden="1" x14ac:dyDescent="0.25">
      <c r="A282" t="s">
        <v>539</v>
      </c>
      <c r="B282" t="s">
        <v>546</v>
      </c>
      <c r="C282" t="s">
        <v>547</v>
      </c>
      <c r="D282" t="s">
        <v>52</v>
      </c>
      <c r="E282">
        <v>0.61381200000000002</v>
      </c>
      <c r="G282" t="s">
        <v>547</v>
      </c>
    </row>
    <row r="283" spans="1:7" hidden="1" x14ac:dyDescent="0.25">
      <c r="A283" t="s">
        <v>539</v>
      </c>
      <c r="B283" t="s">
        <v>11</v>
      </c>
      <c r="C283" t="s">
        <v>12</v>
      </c>
      <c r="D283" t="s">
        <v>13</v>
      </c>
      <c r="E283">
        <v>0.72296099999999996</v>
      </c>
      <c r="G283" t="s">
        <v>12</v>
      </c>
    </row>
    <row r="284" spans="1:7" hidden="1" x14ac:dyDescent="0.25">
      <c r="A284" t="s">
        <v>539</v>
      </c>
      <c r="B284" t="s">
        <v>14</v>
      </c>
      <c r="C284" t="s">
        <v>15</v>
      </c>
      <c r="D284" t="s">
        <v>16</v>
      </c>
      <c r="E284">
        <v>2.1962959999999998</v>
      </c>
      <c r="G284" t="s">
        <v>15</v>
      </c>
    </row>
    <row r="285" spans="1:7" hidden="1" x14ac:dyDescent="0.25">
      <c r="A285" t="s">
        <v>539</v>
      </c>
      <c r="B285" t="s">
        <v>17</v>
      </c>
      <c r="C285" t="s">
        <v>18</v>
      </c>
      <c r="D285" t="s">
        <v>19</v>
      </c>
      <c r="E285">
        <v>3.751493</v>
      </c>
      <c r="G285" t="s">
        <v>18</v>
      </c>
    </row>
    <row r="286" spans="1:7" hidden="1" x14ac:dyDescent="0.25">
      <c r="A286" t="s">
        <v>539</v>
      </c>
      <c r="B286" t="s">
        <v>26</v>
      </c>
      <c r="C286" t="s">
        <v>27</v>
      </c>
      <c r="D286" t="s">
        <v>28</v>
      </c>
      <c r="E286">
        <v>2.9833859999999999</v>
      </c>
      <c r="F286" t="s">
        <v>625</v>
      </c>
      <c r="G286" t="s">
        <v>27</v>
      </c>
    </row>
    <row r="287" spans="1:7" hidden="1" x14ac:dyDescent="0.25">
      <c r="A287" t="s">
        <v>539</v>
      </c>
      <c r="B287" t="s">
        <v>548</v>
      </c>
      <c r="C287" t="s">
        <v>549</v>
      </c>
      <c r="D287" t="s">
        <v>19</v>
      </c>
      <c r="E287">
        <v>0.259019</v>
      </c>
      <c r="G287" t="s">
        <v>549</v>
      </c>
    </row>
    <row r="288" spans="1:7" hidden="1" x14ac:dyDescent="0.25">
      <c r="A288" t="s">
        <v>539</v>
      </c>
      <c r="B288" t="s">
        <v>29</v>
      </c>
      <c r="C288" t="s">
        <v>30</v>
      </c>
      <c r="D288" t="s">
        <v>31</v>
      </c>
      <c r="E288">
        <v>3.1517689999999998</v>
      </c>
      <c r="G288" t="s">
        <v>30</v>
      </c>
    </row>
    <row r="289" spans="1:7" hidden="1" x14ac:dyDescent="0.25">
      <c r="A289" t="s">
        <v>539</v>
      </c>
      <c r="B289" t="s">
        <v>502</v>
      </c>
      <c r="C289" t="s">
        <v>503</v>
      </c>
      <c r="D289" t="s">
        <v>40</v>
      </c>
      <c r="E289">
        <v>0.192997</v>
      </c>
      <c r="G289" t="s">
        <v>503</v>
      </c>
    </row>
    <row r="290" spans="1:7" hidden="1" x14ac:dyDescent="0.25">
      <c r="A290" t="s">
        <v>539</v>
      </c>
      <c r="B290" t="s">
        <v>504</v>
      </c>
      <c r="C290" t="s">
        <v>505</v>
      </c>
      <c r="D290" t="s">
        <v>242</v>
      </c>
      <c r="E290">
        <v>0.221083</v>
      </c>
      <c r="G290" t="s">
        <v>505</v>
      </c>
    </row>
    <row r="291" spans="1:7" hidden="1" x14ac:dyDescent="0.25">
      <c r="A291" t="s">
        <v>539</v>
      </c>
      <c r="B291" t="s">
        <v>32</v>
      </c>
      <c r="C291" t="s">
        <v>33</v>
      </c>
      <c r="D291" t="s">
        <v>34</v>
      </c>
      <c r="E291">
        <v>0.45434099999999999</v>
      </c>
      <c r="G291" t="s">
        <v>33</v>
      </c>
    </row>
    <row r="292" spans="1:7" hidden="1" x14ac:dyDescent="0.25">
      <c r="A292" t="s">
        <v>539</v>
      </c>
      <c r="B292" t="s">
        <v>35</v>
      </c>
      <c r="C292" t="s">
        <v>36</v>
      </c>
      <c r="D292" t="s">
        <v>37</v>
      </c>
      <c r="E292">
        <v>0.69689199999999996</v>
      </c>
      <c r="G292" t="s">
        <v>36</v>
      </c>
    </row>
    <row r="293" spans="1:7" hidden="1" x14ac:dyDescent="0.25">
      <c r="A293" t="s">
        <v>539</v>
      </c>
      <c r="B293" t="s">
        <v>38</v>
      </c>
      <c r="C293" t="s">
        <v>39</v>
      </c>
      <c r="D293" t="s">
        <v>40</v>
      </c>
      <c r="E293">
        <v>0.98938199999999998</v>
      </c>
      <c r="G293" t="s">
        <v>39</v>
      </c>
    </row>
    <row r="294" spans="1:7" hidden="1" x14ac:dyDescent="0.25">
      <c r="A294" t="s">
        <v>539</v>
      </c>
      <c r="B294" t="s">
        <v>44</v>
      </c>
      <c r="C294" t="s">
        <v>45</v>
      </c>
      <c r="D294" t="s">
        <v>40</v>
      </c>
      <c r="E294">
        <v>0.72089999999999999</v>
      </c>
      <c r="G294" t="s">
        <v>45</v>
      </c>
    </row>
    <row r="295" spans="1:7" hidden="1" x14ac:dyDescent="0.25">
      <c r="A295" t="s">
        <v>539</v>
      </c>
      <c r="B295" t="s">
        <v>550</v>
      </c>
      <c r="C295" t="s">
        <v>551</v>
      </c>
      <c r="D295" t="s">
        <v>265</v>
      </c>
      <c r="E295">
        <v>0.37397399999999997</v>
      </c>
      <c r="G295" t="s">
        <v>551</v>
      </c>
    </row>
    <row r="296" spans="1:7" hidden="1" x14ac:dyDescent="0.25">
      <c r="A296" t="s">
        <v>539</v>
      </c>
      <c r="B296" t="s">
        <v>46</v>
      </c>
      <c r="C296" t="s">
        <v>47</v>
      </c>
      <c r="D296" t="s">
        <v>40</v>
      </c>
      <c r="E296">
        <v>0.84441500000000003</v>
      </c>
      <c r="G296" t="s">
        <v>47</v>
      </c>
    </row>
    <row r="297" spans="1:7" hidden="1" x14ac:dyDescent="0.25">
      <c r="A297" t="s">
        <v>539</v>
      </c>
      <c r="B297" t="s">
        <v>552</v>
      </c>
      <c r="C297" t="s">
        <v>553</v>
      </c>
      <c r="D297" t="s">
        <v>271</v>
      </c>
      <c r="E297">
        <v>0.39085199999999998</v>
      </c>
      <c r="G297" t="s">
        <v>553</v>
      </c>
    </row>
    <row r="298" spans="1:7" hidden="1" x14ac:dyDescent="0.25">
      <c r="A298" t="s">
        <v>539</v>
      </c>
      <c r="B298" t="s">
        <v>554</v>
      </c>
      <c r="C298" t="s">
        <v>555</v>
      </c>
      <c r="D298" t="s">
        <v>239</v>
      </c>
      <c r="E298">
        <v>0.49187799999999998</v>
      </c>
      <c r="F298" t="s">
        <v>627</v>
      </c>
      <c r="G298" t="s">
        <v>555</v>
      </c>
    </row>
    <row r="299" spans="1:7" hidden="1" x14ac:dyDescent="0.25">
      <c r="A299" t="s">
        <v>539</v>
      </c>
      <c r="B299" t="s">
        <v>517</v>
      </c>
      <c r="C299" t="s">
        <v>518</v>
      </c>
      <c r="D299" t="s">
        <v>236</v>
      </c>
      <c r="E299">
        <v>0.477829</v>
      </c>
      <c r="G299" t="s">
        <v>518</v>
      </c>
    </row>
    <row r="300" spans="1:7" hidden="1" x14ac:dyDescent="0.25">
      <c r="A300" t="s">
        <v>539</v>
      </c>
      <c r="B300" t="s">
        <v>53</v>
      </c>
      <c r="C300" t="s">
        <v>54</v>
      </c>
      <c r="D300" t="s">
        <v>55</v>
      </c>
      <c r="E300">
        <v>1.727349</v>
      </c>
      <c r="G300" t="s">
        <v>54</v>
      </c>
    </row>
    <row r="301" spans="1:7" hidden="1" x14ac:dyDescent="0.25">
      <c r="A301" t="s">
        <v>539</v>
      </c>
      <c r="B301" t="s">
        <v>56</v>
      </c>
      <c r="C301" t="s">
        <v>57</v>
      </c>
      <c r="D301" t="s">
        <v>58</v>
      </c>
      <c r="E301">
        <v>7.0141720000000003</v>
      </c>
      <c r="F301" t="s">
        <v>621</v>
      </c>
      <c r="G301" t="s">
        <v>57</v>
      </c>
    </row>
    <row r="302" spans="1:7" hidden="1" x14ac:dyDescent="0.25">
      <c r="A302" t="s">
        <v>539</v>
      </c>
      <c r="B302" t="s">
        <v>59</v>
      </c>
      <c r="C302" t="s">
        <v>60</v>
      </c>
      <c r="D302" t="s">
        <v>19</v>
      </c>
      <c r="E302">
        <v>10.192619000000001</v>
      </c>
      <c r="F302" t="s">
        <v>621</v>
      </c>
      <c r="G302" t="s">
        <v>60</v>
      </c>
    </row>
    <row r="303" spans="1:7" hidden="1" x14ac:dyDescent="0.25">
      <c r="A303" t="s">
        <v>539</v>
      </c>
      <c r="B303" t="s">
        <v>64</v>
      </c>
      <c r="C303" t="s">
        <v>65</v>
      </c>
      <c r="D303" t="s">
        <v>22</v>
      </c>
      <c r="E303">
        <v>0.54502799999999996</v>
      </c>
      <c r="G303" t="s">
        <v>65</v>
      </c>
    </row>
    <row r="304" spans="1:7" hidden="1" x14ac:dyDescent="0.25">
      <c r="A304" t="s">
        <v>539</v>
      </c>
      <c r="B304" t="s">
        <v>66</v>
      </c>
      <c r="C304" t="s">
        <v>67</v>
      </c>
      <c r="D304" t="s">
        <v>68</v>
      </c>
      <c r="E304">
        <v>0.92885300000000004</v>
      </c>
      <c r="G304" t="s">
        <v>67</v>
      </c>
    </row>
    <row r="305" spans="1:7" hidden="1" x14ac:dyDescent="0.25">
      <c r="A305" t="s">
        <v>539</v>
      </c>
      <c r="B305" t="s">
        <v>69</v>
      </c>
      <c r="C305" t="s">
        <v>70</v>
      </c>
      <c r="D305" t="s">
        <v>71</v>
      </c>
      <c r="E305">
        <v>3.5701049999999999</v>
      </c>
      <c r="G305" t="s">
        <v>70</v>
      </c>
    </row>
    <row r="306" spans="1:7" hidden="1" x14ac:dyDescent="0.25">
      <c r="A306" t="s">
        <v>539</v>
      </c>
      <c r="B306" t="s">
        <v>556</v>
      </c>
      <c r="C306" t="s">
        <v>557</v>
      </c>
      <c r="D306" t="s">
        <v>63</v>
      </c>
      <c r="E306">
        <v>0.308809</v>
      </c>
      <c r="F306" t="s">
        <v>629</v>
      </c>
      <c r="G306" t="s">
        <v>557</v>
      </c>
    </row>
    <row r="307" spans="1:7" hidden="1" x14ac:dyDescent="0.25">
      <c r="A307" t="s">
        <v>539</v>
      </c>
      <c r="B307" t="s">
        <v>558</v>
      </c>
      <c r="C307" t="s">
        <v>559</v>
      </c>
      <c r="D307" t="s">
        <v>560</v>
      </c>
      <c r="E307">
        <v>0.26901000000000003</v>
      </c>
      <c r="G307" t="s">
        <v>559</v>
      </c>
    </row>
    <row r="308" spans="1:7" hidden="1" x14ac:dyDescent="0.25">
      <c r="A308" t="s">
        <v>539</v>
      </c>
      <c r="B308" t="s">
        <v>561</v>
      </c>
      <c r="C308" t="s">
        <v>562</v>
      </c>
      <c r="D308" t="s">
        <v>563</v>
      </c>
      <c r="E308">
        <v>0.250778</v>
      </c>
      <c r="G308" t="s">
        <v>562</v>
      </c>
    </row>
    <row r="309" spans="1:7" hidden="1" x14ac:dyDescent="0.25">
      <c r="A309" t="s">
        <v>539</v>
      </c>
      <c r="B309" t="s">
        <v>76</v>
      </c>
      <c r="C309" t="s">
        <v>77</v>
      </c>
      <c r="D309" t="s">
        <v>55</v>
      </c>
      <c r="E309">
        <v>8.8234999999999992</v>
      </c>
      <c r="G309" t="s">
        <v>77</v>
      </c>
    </row>
    <row r="310" spans="1:7" hidden="1" x14ac:dyDescent="0.25">
      <c r="A310" t="s">
        <v>539</v>
      </c>
      <c r="B310" t="s">
        <v>522</v>
      </c>
      <c r="C310" t="s">
        <v>523</v>
      </c>
      <c r="D310" t="s">
        <v>34</v>
      </c>
      <c r="E310">
        <v>0.40792899999999999</v>
      </c>
      <c r="G310" t="s">
        <v>523</v>
      </c>
    </row>
    <row r="311" spans="1:7" hidden="1" x14ac:dyDescent="0.25">
      <c r="A311" t="s">
        <v>539</v>
      </c>
      <c r="B311" t="s">
        <v>80</v>
      </c>
      <c r="C311" t="s">
        <v>81</v>
      </c>
      <c r="D311" t="s">
        <v>82</v>
      </c>
      <c r="E311">
        <v>1.0215259999999999</v>
      </c>
      <c r="G311" t="s">
        <v>81</v>
      </c>
    </row>
    <row r="312" spans="1:7" hidden="1" x14ac:dyDescent="0.25">
      <c r="A312" t="s">
        <v>539</v>
      </c>
      <c r="B312" t="s">
        <v>319</v>
      </c>
      <c r="C312" t="s">
        <v>320</v>
      </c>
      <c r="D312" t="s">
        <v>233</v>
      </c>
      <c r="E312">
        <v>0.36593999999999999</v>
      </c>
      <c r="G312" t="s">
        <v>320</v>
      </c>
    </row>
    <row r="313" spans="1:7" hidden="1" x14ac:dyDescent="0.25">
      <c r="A313" t="s">
        <v>539</v>
      </c>
      <c r="B313" t="s">
        <v>83</v>
      </c>
      <c r="C313" t="s">
        <v>84</v>
      </c>
      <c r="D313" t="s">
        <v>19</v>
      </c>
      <c r="E313">
        <v>4.3799510000000001</v>
      </c>
      <c r="G313" t="s">
        <v>84</v>
      </c>
    </row>
    <row r="314" spans="1:7" hidden="1" x14ac:dyDescent="0.25">
      <c r="A314" t="s">
        <v>539</v>
      </c>
      <c r="B314" t="s">
        <v>85</v>
      </c>
      <c r="C314" t="s">
        <v>86</v>
      </c>
      <c r="D314" t="s">
        <v>87</v>
      </c>
      <c r="E314">
        <v>3.832506</v>
      </c>
      <c r="F314" t="s">
        <v>628</v>
      </c>
      <c r="G314" t="s">
        <v>86</v>
      </c>
    </row>
    <row r="315" spans="1:7" hidden="1" x14ac:dyDescent="0.25">
      <c r="A315" t="s">
        <v>539</v>
      </c>
      <c r="B315" t="s">
        <v>88</v>
      </c>
      <c r="C315" t="s">
        <v>89</v>
      </c>
      <c r="D315" t="s">
        <v>90</v>
      </c>
      <c r="E315">
        <v>2.023755</v>
      </c>
      <c r="G315" t="s">
        <v>89</v>
      </c>
    </row>
    <row r="316" spans="1:7" hidden="1" x14ac:dyDescent="0.25">
      <c r="A316" t="s">
        <v>539</v>
      </c>
      <c r="B316" t="s">
        <v>564</v>
      </c>
      <c r="C316" t="s">
        <v>565</v>
      </c>
      <c r="D316" t="s">
        <v>239</v>
      </c>
      <c r="E316">
        <v>0.42527199999999998</v>
      </c>
      <c r="G316" t="s">
        <v>565</v>
      </c>
    </row>
    <row r="317" spans="1:7" hidden="1" x14ac:dyDescent="0.25">
      <c r="A317" t="s">
        <v>539</v>
      </c>
      <c r="B317" t="s">
        <v>566</v>
      </c>
      <c r="C317" t="s">
        <v>567</v>
      </c>
      <c r="D317" t="s">
        <v>302</v>
      </c>
      <c r="E317">
        <v>0.47578199999999998</v>
      </c>
      <c r="G317" t="s">
        <v>567</v>
      </c>
    </row>
    <row r="318" spans="1:7" hidden="1" x14ac:dyDescent="0.25">
      <c r="A318" t="s">
        <v>539</v>
      </c>
      <c r="B318" t="s">
        <v>93</v>
      </c>
      <c r="C318" t="s">
        <v>94</v>
      </c>
      <c r="D318" t="s">
        <v>37</v>
      </c>
      <c r="E318">
        <v>1.1387959999999999</v>
      </c>
      <c r="G318" t="s">
        <v>94</v>
      </c>
    </row>
    <row r="319" spans="1:7" hidden="1" x14ac:dyDescent="0.25">
      <c r="A319" t="s">
        <v>539</v>
      </c>
      <c r="B319" t="s">
        <v>568</v>
      </c>
      <c r="C319" t="s">
        <v>569</v>
      </c>
      <c r="D319" t="s">
        <v>239</v>
      </c>
      <c r="E319">
        <v>0.20788300000000001</v>
      </c>
      <c r="G319" t="s">
        <v>569</v>
      </c>
    </row>
    <row r="320" spans="1:7" hidden="1" x14ac:dyDescent="0.25">
      <c r="A320" t="s">
        <v>539</v>
      </c>
      <c r="B320" t="s">
        <v>526</v>
      </c>
      <c r="C320" t="s">
        <v>527</v>
      </c>
      <c r="D320" t="s">
        <v>163</v>
      </c>
      <c r="E320">
        <v>0.617784</v>
      </c>
      <c r="G320" t="s">
        <v>527</v>
      </c>
    </row>
    <row r="321" spans="1:7" hidden="1" x14ac:dyDescent="0.25">
      <c r="A321" t="s">
        <v>539</v>
      </c>
      <c r="B321" t="s">
        <v>528</v>
      </c>
      <c r="C321" t="s">
        <v>529</v>
      </c>
      <c r="D321" t="s">
        <v>131</v>
      </c>
      <c r="E321">
        <v>0.408663</v>
      </c>
      <c r="G321" t="s">
        <v>529</v>
      </c>
    </row>
    <row r="322" spans="1:7" hidden="1" x14ac:dyDescent="0.25">
      <c r="A322" t="s">
        <v>539</v>
      </c>
      <c r="B322" t="s">
        <v>101</v>
      </c>
      <c r="C322" t="s">
        <v>102</v>
      </c>
      <c r="D322" t="s">
        <v>103</v>
      </c>
      <c r="E322">
        <v>1.2224600000000001</v>
      </c>
      <c r="G322" t="s">
        <v>102</v>
      </c>
    </row>
    <row r="323" spans="1:7" hidden="1" x14ac:dyDescent="0.25">
      <c r="A323" t="s">
        <v>539</v>
      </c>
      <c r="B323" t="s">
        <v>104</v>
      </c>
      <c r="C323" t="s">
        <v>105</v>
      </c>
      <c r="D323" t="s">
        <v>34</v>
      </c>
      <c r="E323">
        <v>9.5503289999999996</v>
      </c>
      <c r="G323" t="s">
        <v>105</v>
      </c>
    </row>
    <row r="324" spans="1:7" hidden="1" x14ac:dyDescent="0.25">
      <c r="A324" t="s">
        <v>539</v>
      </c>
      <c r="B324" t="s">
        <v>570</v>
      </c>
      <c r="C324" t="s">
        <v>571</v>
      </c>
      <c r="D324" t="s">
        <v>28</v>
      </c>
      <c r="E324">
        <v>0.33003100000000002</v>
      </c>
      <c r="F324" t="s">
        <v>622</v>
      </c>
      <c r="G324" t="s">
        <v>571</v>
      </c>
    </row>
    <row r="325" spans="1:7" hidden="1" x14ac:dyDescent="0.25">
      <c r="A325" t="s">
        <v>539</v>
      </c>
      <c r="B325" t="s">
        <v>108</v>
      </c>
      <c r="C325" t="s">
        <v>109</v>
      </c>
      <c r="D325" t="s">
        <v>110</v>
      </c>
      <c r="E325">
        <v>3.451946</v>
      </c>
      <c r="G325" t="s">
        <v>109</v>
      </c>
    </row>
    <row r="326" spans="1:7" hidden="1" x14ac:dyDescent="0.25">
      <c r="A326" t="s">
        <v>539</v>
      </c>
      <c r="B326" t="s">
        <v>572</v>
      </c>
      <c r="C326" t="s">
        <v>573</v>
      </c>
      <c r="D326" t="s">
        <v>52</v>
      </c>
      <c r="E326">
        <v>0.475908</v>
      </c>
      <c r="G326" t="s">
        <v>573</v>
      </c>
    </row>
    <row r="327" spans="1:7" hidden="1" x14ac:dyDescent="0.25">
      <c r="A327" t="s">
        <v>539</v>
      </c>
      <c r="B327" t="s">
        <v>530</v>
      </c>
      <c r="C327" t="s">
        <v>531</v>
      </c>
      <c r="D327" t="s">
        <v>143</v>
      </c>
      <c r="E327">
        <v>0.40831699999999999</v>
      </c>
      <c r="G327" t="s">
        <v>531</v>
      </c>
    </row>
    <row r="328" spans="1:7" hidden="1" x14ac:dyDescent="0.25">
      <c r="A328" t="s">
        <v>539</v>
      </c>
      <c r="B328" t="s">
        <v>111</v>
      </c>
      <c r="C328" t="s">
        <v>112</v>
      </c>
      <c r="D328" t="s">
        <v>40</v>
      </c>
      <c r="E328">
        <v>1.721184</v>
      </c>
      <c r="G328" t="s">
        <v>112</v>
      </c>
    </row>
    <row r="329" spans="1:7" hidden="1" x14ac:dyDescent="0.25">
      <c r="A329" t="s">
        <v>539</v>
      </c>
      <c r="B329" t="s">
        <v>118</v>
      </c>
      <c r="C329" t="s">
        <v>119</v>
      </c>
      <c r="D329" t="s">
        <v>82</v>
      </c>
      <c r="E329">
        <v>1.2840530000000001</v>
      </c>
      <c r="F329" t="s">
        <v>624</v>
      </c>
      <c r="G329" t="s">
        <v>119</v>
      </c>
    </row>
    <row r="330" spans="1:7" hidden="1" x14ac:dyDescent="0.25">
      <c r="A330" t="s">
        <v>539</v>
      </c>
      <c r="B330" t="s">
        <v>120</v>
      </c>
      <c r="C330" t="s">
        <v>121</v>
      </c>
      <c r="D330" t="s">
        <v>55</v>
      </c>
      <c r="E330">
        <v>5.1845790000000003</v>
      </c>
      <c r="F330" t="s">
        <v>624</v>
      </c>
      <c r="G330" t="s">
        <v>121</v>
      </c>
    </row>
    <row r="331" spans="1:7" hidden="1" x14ac:dyDescent="0.25">
      <c r="A331" t="s">
        <v>539</v>
      </c>
      <c r="B331" t="s">
        <v>122</v>
      </c>
      <c r="C331" t="s">
        <v>123</v>
      </c>
      <c r="D331" t="s">
        <v>55</v>
      </c>
      <c r="E331">
        <v>1.053682</v>
      </c>
      <c r="G331" t="s">
        <v>123</v>
      </c>
    </row>
    <row r="332" spans="1:7" hidden="1" x14ac:dyDescent="0.25">
      <c r="A332" t="s">
        <v>539</v>
      </c>
      <c r="B332" t="s">
        <v>124</v>
      </c>
      <c r="C332" t="s">
        <v>125</v>
      </c>
      <c r="D332" t="s">
        <v>126</v>
      </c>
      <c r="E332">
        <v>1.80633</v>
      </c>
      <c r="G332" t="s">
        <v>125</v>
      </c>
    </row>
    <row r="333" spans="1:7" hidden="1" x14ac:dyDescent="0.25">
      <c r="A333" t="s">
        <v>539</v>
      </c>
      <c r="B333" t="s">
        <v>127</v>
      </c>
      <c r="C333" t="s">
        <v>128</v>
      </c>
      <c r="D333" t="s">
        <v>52</v>
      </c>
      <c r="E333">
        <v>1.2154910000000001</v>
      </c>
      <c r="G333" t="s">
        <v>128</v>
      </c>
    </row>
    <row r="334" spans="1:7" hidden="1" x14ac:dyDescent="0.25">
      <c r="A334" t="s">
        <v>539</v>
      </c>
      <c r="B334" t="s">
        <v>132</v>
      </c>
      <c r="C334" t="s">
        <v>133</v>
      </c>
      <c r="D334" t="s">
        <v>55</v>
      </c>
      <c r="E334">
        <v>0.896976</v>
      </c>
      <c r="G334" t="s">
        <v>133</v>
      </c>
    </row>
    <row r="335" spans="1:7" hidden="1" x14ac:dyDescent="0.25">
      <c r="A335" t="s">
        <v>574</v>
      </c>
      <c r="B335" t="s">
        <v>540</v>
      </c>
      <c r="C335" t="s">
        <v>541</v>
      </c>
      <c r="D335" t="s">
        <v>52</v>
      </c>
      <c r="E335">
        <v>1.8083130000000001</v>
      </c>
      <c r="G335" t="s">
        <v>541</v>
      </c>
    </row>
    <row r="336" spans="1:7" hidden="1" x14ac:dyDescent="0.25">
      <c r="A336" t="s">
        <v>574</v>
      </c>
      <c r="B336" t="s">
        <v>542</v>
      </c>
      <c r="C336" t="s">
        <v>543</v>
      </c>
      <c r="D336" t="s">
        <v>97</v>
      </c>
      <c r="E336">
        <v>2.5688119999999999</v>
      </c>
      <c r="F336" t="s">
        <v>623</v>
      </c>
      <c r="G336" t="s">
        <v>543</v>
      </c>
    </row>
    <row r="337" spans="1:7" hidden="1" x14ac:dyDescent="0.25">
      <c r="A337" t="s">
        <v>574</v>
      </c>
      <c r="B337" t="s">
        <v>544</v>
      </c>
      <c r="C337" t="s">
        <v>545</v>
      </c>
      <c r="D337" t="s">
        <v>103</v>
      </c>
      <c r="E337">
        <v>3.131157</v>
      </c>
      <c r="F337" t="s">
        <v>623</v>
      </c>
      <c r="G337" t="s">
        <v>545</v>
      </c>
    </row>
    <row r="338" spans="1:7" hidden="1" x14ac:dyDescent="0.25">
      <c r="A338" t="s">
        <v>574</v>
      </c>
      <c r="B338" t="s">
        <v>546</v>
      </c>
      <c r="C338" t="s">
        <v>547</v>
      </c>
      <c r="D338" t="s">
        <v>52</v>
      </c>
      <c r="E338">
        <v>3.5053570000000001</v>
      </c>
      <c r="G338" t="s">
        <v>547</v>
      </c>
    </row>
    <row r="339" spans="1:7" hidden="1" x14ac:dyDescent="0.25">
      <c r="A339" t="s">
        <v>574</v>
      </c>
      <c r="B339" t="s">
        <v>575</v>
      </c>
      <c r="C339" t="s">
        <v>576</v>
      </c>
      <c r="D339" t="s">
        <v>296</v>
      </c>
      <c r="E339">
        <v>3.3214350000000001</v>
      </c>
      <c r="F339" t="s">
        <v>623</v>
      </c>
      <c r="G339" t="s">
        <v>576</v>
      </c>
    </row>
    <row r="340" spans="1:7" hidden="1" x14ac:dyDescent="0.25">
      <c r="A340" t="s">
        <v>574</v>
      </c>
      <c r="B340" t="s">
        <v>577</v>
      </c>
      <c r="C340" t="s">
        <v>578</v>
      </c>
      <c r="D340" t="s">
        <v>25</v>
      </c>
      <c r="E340">
        <v>1.0935980000000001</v>
      </c>
      <c r="F340" t="s">
        <v>625</v>
      </c>
      <c r="G340" t="s">
        <v>578</v>
      </c>
    </row>
    <row r="341" spans="1:7" hidden="1" x14ac:dyDescent="0.25">
      <c r="A341" t="s">
        <v>574</v>
      </c>
      <c r="B341" t="s">
        <v>548</v>
      </c>
      <c r="C341" t="s">
        <v>549</v>
      </c>
      <c r="D341" t="s">
        <v>19</v>
      </c>
      <c r="E341">
        <v>1.6168370000000001</v>
      </c>
      <c r="G341" t="s">
        <v>549</v>
      </c>
    </row>
    <row r="342" spans="1:7" hidden="1" x14ac:dyDescent="0.25">
      <c r="A342" t="s">
        <v>574</v>
      </c>
      <c r="B342" t="s">
        <v>579</v>
      </c>
      <c r="C342" t="s">
        <v>580</v>
      </c>
      <c r="D342" t="s">
        <v>110</v>
      </c>
      <c r="E342">
        <v>2.4616730000000002</v>
      </c>
      <c r="G342" t="s">
        <v>580</v>
      </c>
    </row>
    <row r="343" spans="1:7" hidden="1" x14ac:dyDescent="0.25">
      <c r="A343" t="s">
        <v>574</v>
      </c>
      <c r="B343" t="s">
        <v>499</v>
      </c>
      <c r="C343" t="s">
        <v>500</v>
      </c>
      <c r="D343" t="s">
        <v>501</v>
      </c>
      <c r="E343">
        <v>3.4262359999999998</v>
      </c>
      <c r="G343" t="s">
        <v>500</v>
      </c>
    </row>
    <row r="344" spans="1:7" hidden="1" x14ac:dyDescent="0.25">
      <c r="A344" t="s">
        <v>574</v>
      </c>
      <c r="B344" t="s">
        <v>581</v>
      </c>
      <c r="C344" t="s">
        <v>582</v>
      </c>
      <c r="D344" t="s">
        <v>16</v>
      </c>
      <c r="E344">
        <v>1.2735240000000001</v>
      </c>
      <c r="G344" t="s">
        <v>582</v>
      </c>
    </row>
    <row r="345" spans="1:7" hidden="1" x14ac:dyDescent="0.25">
      <c r="A345" t="s">
        <v>574</v>
      </c>
      <c r="B345" t="s">
        <v>502</v>
      </c>
      <c r="C345" t="s">
        <v>503</v>
      </c>
      <c r="D345" t="s">
        <v>40</v>
      </c>
      <c r="E345">
        <v>1.1021650000000001</v>
      </c>
      <c r="G345" t="s">
        <v>503</v>
      </c>
    </row>
    <row r="346" spans="1:7" hidden="1" x14ac:dyDescent="0.25">
      <c r="A346" t="s">
        <v>574</v>
      </c>
      <c r="B346" t="s">
        <v>504</v>
      </c>
      <c r="C346" t="s">
        <v>505</v>
      </c>
      <c r="D346" t="s">
        <v>242</v>
      </c>
      <c r="E346">
        <v>1.262562</v>
      </c>
      <c r="G346" t="s">
        <v>505</v>
      </c>
    </row>
    <row r="347" spans="1:7" hidden="1" x14ac:dyDescent="0.25">
      <c r="A347" t="s">
        <v>574</v>
      </c>
      <c r="B347" t="s">
        <v>583</v>
      </c>
      <c r="C347" t="s">
        <v>584</v>
      </c>
      <c r="D347" t="s">
        <v>28</v>
      </c>
      <c r="E347">
        <v>2.5042469999999999</v>
      </c>
      <c r="G347" t="s">
        <v>584</v>
      </c>
    </row>
    <row r="348" spans="1:7" hidden="1" x14ac:dyDescent="0.25">
      <c r="A348" t="s">
        <v>574</v>
      </c>
      <c r="B348" t="s">
        <v>585</v>
      </c>
      <c r="C348" t="s">
        <v>586</v>
      </c>
      <c r="D348" t="s">
        <v>239</v>
      </c>
      <c r="E348">
        <v>1.9468749999999999</v>
      </c>
      <c r="G348" t="s">
        <v>586</v>
      </c>
    </row>
    <row r="349" spans="1:7" hidden="1" x14ac:dyDescent="0.25">
      <c r="A349" t="s">
        <v>574</v>
      </c>
      <c r="B349" t="s">
        <v>587</v>
      </c>
      <c r="C349" t="s">
        <v>588</v>
      </c>
      <c r="D349" t="s">
        <v>239</v>
      </c>
      <c r="E349">
        <v>2.9034900000000001</v>
      </c>
      <c r="G349" t="s">
        <v>588</v>
      </c>
    </row>
    <row r="350" spans="1:7" hidden="1" x14ac:dyDescent="0.25">
      <c r="A350" t="s">
        <v>574</v>
      </c>
      <c r="B350" t="s">
        <v>550</v>
      </c>
      <c r="C350" t="s">
        <v>551</v>
      </c>
      <c r="D350" t="s">
        <v>265</v>
      </c>
      <c r="E350">
        <v>2.1356860000000002</v>
      </c>
      <c r="G350" t="s">
        <v>551</v>
      </c>
    </row>
    <row r="351" spans="1:7" hidden="1" x14ac:dyDescent="0.25">
      <c r="A351" t="s">
        <v>574</v>
      </c>
      <c r="B351" t="s">
        <v>589</v>
      </c>
      <c r="C351" t="s">
        <v>590</v>
      </c>
      <c r="D351" t="s">
        <v>591</v>
      </c>
      <c r="E351">
        <v>2.1584789999999998</v>
      </c>
      <c r="G351" t="s">
        <v>590</v>
      </c>
    </row>
    <row r="352" spans="1:7" hidden="1" x14ac:dyDescent="0.25">
      <c r="A352" t="s">
        <v>574</v>
      </c>
      <c r="B352" t="s">
        <v>552</v>
      </c>
      <c r="C352" t="s">
        <v>553</v>
      </c>
      <c r="D352" t="s">
        <v>271</v>
      </c>
      <c r="E352">
        <v>2.2034310000000001</v>
      </c>
      <c r="G352" t="s">
        <v>553</v>
      </c>
    </row>
    <row r="353" spans="1:7" hidden="1" x14ac:dyDescent="0.25">
      <c r="A353" t="s">
        <v>574</v>
      </c>
      <c r="B353" t="s">
        <v>508</v>
      </c>
      <c r="C353" t="s">
        <v>509</v>
      </c>
      <c r="D353" t="s">
        <v>40</v>
      </c>
      <c r="E353">
        <v>0.35470499999999999</v>
      </c>
      <c r="G353" t="s">
        <v>509</v>
      </c>
    </row>
    <row r="354" spans="1:7" hidden="1" x14ac:dyDescent="0.25">
      <c r="A354" t="s">
        <v>574</v>
      </c>
      <c r="B354" t="s">
        <v>554</v>
      </c>
      <c r="C354" t="s">
        <v>555</v>
      </c>
      <c r="D354" t="s">
        <v>239</v>
      </c>
      <c r="E354">
        <v>2.8091599999999999</v>
      </c>
      <c r="F354" t="s">
        <v>627</v>
      </c>
      <c r="G354" t="s">
        <v>555</v>
      </c>
    </row>
    <row r="355" spans="1:7" hidden="1" x14ac:dyDescent="0.25">
      <c r="A355" t="s">
        <v>574</v>
      </c>
      <c r="B355" t="s">
        <v>515</v>
      </c>
      <c r="C355" t="s">
        <v>516</v>
      </c>
      <c r="D355" t="s">
        <v>501</v>
      </c>
      <c r="E355">
        <v>1.8934839999999999</v>
      </c>
      <c r="G355" t="s">
        <v>516</v>
      </c>
    </row>
    <row r="356" spans="1:7" hidden="1" x14ac:dyDescent="0.25">
      <c r="A356" t="s">
        <v>574</v>
      </c>
      <c r="B356" t="s">
        <v>517</v>
      </c>
      <c r="C356" t="s">
        <v>518</v>
      </c>
      <c r="D356" t="s">
        <v>236</v>
      </c>
      <c r="E356">
        <v>2.7287880000000002</v>
      </c>
      <c r="G356" t="s">
        <v>518</v>
      </c>
    </row>
    <row r="357" spans="1:7" hidden="1" x14ac:dyDescent="0.25">
      <c r="A357" t="s">
        <v>574</v>
      </c>
      <c r="B357" t="s">
        <v>592</v>
      </c>
      <c r="C357" t="s">
        <v>593</v>
      </c>
      <c r="D357" t="s">
        <v>362</v>
      </c>
      <c r="E357">
        <v>1.228129</v>
      </c>
      <c r="F357" t="s">
        <v>621</v>
      </c>
      <c r="G357" t="s">
        <v>593</v>
      </c>
    </row>
    <row r="358" spans="1:7" hidden="1" x14ac:dyDescent="0.25">
      <c r="A358" t="s">
        <v>574</v>
      </c>
      <c r="B358" t="s">
        <v>594</v>
      </c>
      <c r="C358" t="s">
        <v>595</v>
      </c>
      <c r="D358" t="s">
        <v>254</v>
      </c>
      <c r="E358">
        <v>2.6747130000000001</v>
      </c>
      <c r="F358" t="s">
        <v>629</v>
      </c>
      <c r="G358" t="s">
        <v>595</v>
      </c>
    </row>
    <row r="359" spans="1:7" hidden="1" x14ac:dyDescent="0.25">
      <c r="A359" t="s">
        <v>574</v>
      </c>
      <c r="B359" t="s">
        <v>556</v>
      </c>
      <c r="C359" t="s">
        <v>557</v>
      </c>
      <c r="D359" t="s">
        <v>63</v>
      </c>
      <c r="E359">
        <v>1.7648489999999999</v>
      </c>
      <c r="F359" t="s">
        <v>629</v>
      </c>
      <c r="G359" t="s">
        <v>557</v>
      </c>
    </row>
    <row r="360" spans="1:7" hidden="1" x14ac:dyDescent="0.25">
      <c r="A360" t="s">
        <v>574</v>
      </c>
      <c r="B360" t="s">
        <v>558</v>
      </c>
      <c r="C360" t="s">
        <v>559</v>
      </c>
      <c r="D360" t="s">
        <v>560</v>
      </c>
      <c r="E360">
        <v>1.536978</v>
      </c>
      <c r="G360" t="s">
        <v>559</v>
      </c>
    </row>
    <row r="361" spans="1:7" hidden="1" x14ac:dyDescent="0.25">
      <c r="A361" t="s">
        <v>574</v>
      </c>
      <c r="B361" t="s">
        <v>561</v>
      </c>
      <c r="C361" t="s">
        <v>562</v>
      </c>
      <c r="D361" t="s">
        <v>563</v>
      </c>
      <c r="E361">
        <v>1.387384</v>
      </c>
      <c r="G361" t="s">
        <v>562</v>
      </c>
    </row>
    <row r="362" spans="1:7" hidden="1" x14ac:dyDescent="0.25">
      <c r="A362" t="s">
        <v>574</v>
      </c>
      <c r="B362" t="s">
        <v>522</v>
      </c>
      <c r="C362" t="s">
        <v>523</v>
      </c>
      <c r="D362" t="s">
        <v>34</v>
      </c>
      <c r="E362">
        <v>2.329602</v>
      </c>
      <c r="G362" t="s">
        <v>523</v>
      </c>
    </row>
    <row r="363" spans="1:7" hidden="1" x14ac:dyDescent="0.25">
      <c r="A363" t="s">
        <v>574</v>
      </c>
      <c r="B363" t="s">
        <v>596</v>
      </c>
      <c r="C363" t="s">
        <v>597</v>
      </c>
      <c r="D363" t="s">
        <v>598</v>
      </c>
      <c r="E363">
        <v>1.751789</v>
      </c>
      <c r="G363" t="s">
        <v>597</v>
      </c>
    </row>
    <row r="364" spans="1:7" hidden="1" x14ac:dyDescent="0.25">
      <c r="A364" t="s">
        <v>574</v>
      </c>
      <c r="B364" t="s">
        <v>599</v>
      </c>
      <c r="C364" t="s">
        <v>600</v>
      </c>
      <c r="D364" t="s">
        <v>63</v>
      </c>
      <c r="E364">
        <v>0.51232200000000006</v>
      </c>
      <c r="G364" t="s">
        <v>600</v>
      </c>
    </row>
    <row r="365" spans="1:7" hidden="1" x14ac:dyDescent="0.25">
      <c r="A365" t="s">
        <v>574</v>
      </c>
      <c r="B365" t="s">
        <v>601</v>
      </c>
      <c r="C365" t="s">
        <v>602</v>
      </c>
      <c r="D365" t="s">
        <v>55</v>
      </c>
      <c r="E365">
        <v>1.934307</v>
      </c>
      <c r="F365" t="s">
        <v>628</v>
      </c>
      <c r="G365" t="s">
        <v>602</v>
      </c>
    </row>
    <row r="366" spans="1:7" hidden="1" x14ac:dyDescent="0.25">
      <c r="A366" t="s">
        <v>574</v>
      </c>
      <c r="B366" t="s">
        <v>564</v>
      </c>
      <c r="C366" t="s">
        <v>565</v>
      </c>
      <c r="D366" t="s">
        <v>239</v>
      </c>
      <c r="E366">
        <v>2.4286669999999999</v>
      </c>
      <c r="G366" t="s">
        <v>565</v>
      </c>
    </row>
    <row r="367" spans="1:7" hidden="1" x14ac:dyDescent="0.25">
      <c r="A367" t="s">
        <v>574</v>
      </c>
      <c r="B367" t="s">
        <v>603</v>
      </c>
      <c r="C367" t="s">
        <v>604</v>
      </c>
      <c r="D367" t="s">
        <v>470</v>
      </c>
      <c r="E367">
        <v>2.3906860000000001</v>
      </c>
      <c r="G367" t="s">
        <v>604</v>
      </c>
    </row>
    <row r="368" spans="1:7" hidden="1" x14ac:dyDescent="0.25">
      <c r="A368" t="s">
        <v>574</v>
      </c>
      <c r="B368" t="s">
        <v>524</v>
      </c>
      <c r="C368" t="s">
        <v>525</v>
      </c>
      <c r="D368" t="s">
        <v>242</v>
      </c>
      <c r="E368">
        <v>1.0956220000000001</v>
      </c>
      <c r="G368" t="s">
        <v>525</v>
      </c>
    </row>
    <row r="369" spans="1:7" hidden="1" x14ac:dyDescent="0.25">
      <c r="A369" t="s">
        <v>574</v>
      </c>
      <c r="B369" t="s">
        <v>605</v>
      </c>
      <c r="C369" t="s">
        <v>606</v>
      </c>
      <c r="D369" t="s">
        <v>55</v>
      </c>
      <c r="E369">
        <v>1.4662630000000001</v>
      </c>
      <c r="G369" t="s">
        <v>606</v>
      </c>
    </row>
    <row r="370" spans="1:7" hidden="1" x14ac:dyDescent="0.25">
      <c r="A370" t="s">
        <v>574</v>
      </c>
      <c r="B370" t="s">
        <v>607</v>
      </c>
      <c r="C370" t="s">
        <v>608</v>
      </c>
      <c r="D370" t="s">
        <v>28</v>
      </c>
      <c r="E370">
        <v>1.012305</v>
      </c>
      <c r="G370" t="s">
        <v>608</v>
      </c>
    </row>
    <row r="371" spans="1:7" hidden="1" x14ac:dyDescent="0.25">
      <c r="A371" t="s">
        <v>574</v>
      </c>
      <c r="B371" t="s">
        <v>566</v>
      </c>
      <c r="C371" t="s">
        <v>567</v>
      </c>
      <c r="D371" t="s">
        <v>302</v>
      </c>
      <c r="E371">
        <v>2.7170920000000001</v>
      </c>
      <c r="G371" t="s">
        <v>567</v>
      </c>
    </row>
    <row r="372" spans="1:7" hidden="1" x14ac:dyDescent="0.25">
      <c r="A372" t="s">
        <v>574</v>
      </c>
      <c r="B372" t="s">
        <v>609</v>
      </c>
      <c r="C372" t="s">
        <v>610</v>
      </c>
      <c r="D372" t="s">
        <v>611</v>
      </c>
      <c r="E372">
        <v>0.23844299999999999</v>
      </c>
      <c r="G372" t="s">
        <v>610</v>
      </c>
    </row>
    <row r="373" spans="1:7" hidden="1" x14ac:dyDescent="0.25">
      <c r="A373" t="s">
        <v>574</v>
      </c>
      <c r="B373" t="s">
        <v>612</v>
      </c>
      <c r="C373" t="s">
        <v>613</v>
      </c>
      <c r="D373" t="s">
        <v>399</v>
      </c>
      <c r="E373">
        <v>0.19445999999999999</v>
      </c>
      <c r="G373" t="s">
        <v>613</v>
      </c>
    </row>
    <row r="374" spans="1:7" hidden="1" x14ac:dyDescent="0.25">
      <c r="A374" t="s">
        <v>574</v>
      </c>
      <c r="B374" t="s">
        <v>568</v>
      </c>
      <c r="C374" t="s">
        <v>569</v>
      </c>
      <c r="D374" t="s">
        <v>239</v>
      </c>
      <c r="E374">
        <v>0.44462499999999999</v>
      </c>
      <c r="G374" t="s">
        <v>569</v>
      </c>
    </row>
    <row r="375" spans="1:7" hidden="1" x14ac:dyDescent="0.25">
      <c r="A375" t="s">
        <v>574</v>
      </c>
      <c r="B375" t="s">
        <v>526</v>
      </c>
      <c r="C375" t="s">
        <v>527</v>
      </c>
      <c r="D375" t="s">
        <v>163</v>
      </c>
      <c r="E375">
        <v>3.528114</v>
      </c>
      <c r="G375" t="s">
        <v>527</v>
      </c>
    </row>
    <row r="376" spans="1:7" hidden="1" x14ac:dyDescent="0.25">
      <c r="A376" t="s">
        <v>574</v>
      </c>
      <c r="B376" t="s">
        <v>528</v>
      </c>
      <c r="C376" t="s">
        <v>529</v>
      </c>
      <c r="D376" t="s">
        <v>131</v>
      </c>
      <c r="E376">
        <v>2.3337919999999999</v>
      </c>
      <c r="G376" t="s">
        <v>529</v>
      </c>
    </row>
    <row r="377" spans="1:7" hidden="1" x14ac:dyDescent="0.25">
      <c r="A377" t="s">
        <v>574</v>
      </c>
      <c r="B377" t="s">
        <v>570</v>
      </c>
      <c r="C377" t="s">
        <v>571</v>
      </c>
      <c r="D377" t="s">
        <v>28</v>
      </c>
      <c r="E377">
        <v>2.0943269999999998</v>
      </c>
      <c r="F377" t="s">
        <v>622</v>
      </c>
      <c r="G377" t="s">
        <v>571</v>
      </c>
    </row>
    <row r="378" spans="1:7" hidden="1" x14ac:dyDescent="0.25">
      <c r="A378" t="s">
        <v>574</v>
      </c>
      <c r="B378" t="s">
        <v>572</v>
      </c>
      <c r="C378" t="s">
        <v>573</v>
      </c>
      <c r="D378" t="s">
        <v>52</v>
      </c>
      <c r="E378">
        <v>2.7178140000000002</v>
      </c>
      <c r="G378" t="s">
        <v>573</v>
      </c>
    </row>
    <row r="379" spans="1:7" hidden="1" x14ac:dyDescent="0.25">
      <c r="A379" t="s">
        <v>574</v>
      </c>
      <c r="B379" t="s">
        <v>530</v>
      </c>
      <c r="C379" t="s">
        <v>531</v>
      </c>
      <c r="D379" t="s">
        <v>143</v>
      </c>
      <c r="E379">
        <v>2.3318150000000002</v>
      </c>
      <c r="G379" t="s">
        <v>531</v>
      </c>
    </row>
    <row r="380" spans="1:7" hidden="1" x14ac:dyDescent="0.25">
      <c r="A380" t="s">
        <v>574</v>
      </c>
      <c r="B380" t="s">
        <v>532</v>
      </c>
      <c r="C380" t="s">
        <v>533</v>
      </c>
      <c r="D380" t="s">
        <v>163</v>
      </c>
      <c r="E380">
        <v>3.327086</v>
      </c>
      <c r="G380" t="s">
        <v>533</v>
      </c>
    </row>
    <row r="381" spans="1:7" hidden="1" x14ac:dyDescent="0.25">
      <c r="A381" t="s">
        <v>574</v>
      </c>
      <c r="B381" t="s">
        <v>614</v>
      </c>
      <c r="C381" t="s">
        <v>615</v>
      </c>
      <c r="D381" t="s">
        <v>97</v>
      </c>
      <c r="E381">
        <v>3.4264450000000002</v>
      </c>
      <c r="F381" t="s">
        <v>624</v>
      </c>
      <c r="G381" t="s">
        <v>615</v>
      </c>
    </row>
    <row r="382" spans="1:7" hidden="1" x14ac:dyDescent="0.25">
      <c r="A382" t="s">
        <v>574</v>
      </c>
      <c r="B382" t="s">
        <v>534</v>
      </c>
      <c r="C382" t="s">
        <v>535</v>
      </c>
      <c r="D382" t="s">
        <v>40</v>
      </c>
      <c r="E382">
        <v>1.4498169999999999</v>
      </c>
      <c r="G382" t="s">
        <v>535</v>
      </c>
    </row>
    <row r="383" spans="1:7" hidden="1" x14ac:dyDescent="0.25">
      <c r="A383" t="s">
        <v>574</v>
      </c>
      <c r="B383" t="s">
        <v>536</v>
      </c>
      <c r="C383" t="s">
        <v>537</v>
      </c>
      <c r="D383" t="s">
        <v>538</v>
      </c>
      <c r="E383">
        <v>2.8033450000000002</v>
      </c>
      <c r="G383" t="s">
        <v>537</v>
      </c>
    </row>
    <row r="384" spans="1:7" hidden="1" x14ac:dyDescent="0.25">
      <c r="A384" t="s">
        <v>574</v>
      </c>
      <c r="B384" t="s">
        <v>616</v>
      </c>
      <c r="C384" t="s">
        <v>617</v>
      </c>
      <c r="D384" t="s">
        <v>611</v>
      </c>
      <c r="E384">
        <v>0.66919799999999996</v>
      </c>
      <c r="G384" t="s">
        <v>617</v>
      </c>
    </row>
    <row r="385" spans="1:7" hidden="1" x14ac:dyDescent="0.25">
      <c r="A385" t="s">
        <v>618</v>
      </c>
      <c r="B385" t="s">
        <v>17</v>
      </c>
      <c r="C385" t="s">
        <v>18</v>
      </c>
      <c r="D385" t="s">
        <v>19</v>
      </c>
      <c r="E385">
        <v>7.8077550000000002</v>
      </c>
      <c r="G385" t="s">
        <v>18</v>
      </c>
    </row>
    <row r="386" spans="1:7" hidden="1" x14ac:dyDescent="0.25">
      <c r="A386" t="s">
        <v>618</v>
      </c>
      <c r="B386" t="s">
        <v>23</v>
      </c>
      <c r="C386" t="s">
        <v>24</v>
      </c>
      <c r="D386" t="s">
        <v>25</v>
      </c>
      <c r="E386">
        <v>3.33182</v>
      </c>
      <c r="F386" t="s">
        <v>625</v>
      </c>
      <c r="G386" t="s">
        <v>24</v>
      </c>
    </row>
    <row r="387" spans="1:7" hidden="1" x14ac:dyDescent="0.25">
      <c r="A387" t="s">
        <v>618</v>
      </c>
      <c r="B387" t="s">
        <v>26</v>
      </c>
      <c r="C387" t="s">
        <v>27</v>
      </c>
      <c r="D387" t="s">
        <v>28</v>
      </c>
      <c r="E387">
        <v>6.2080089999999997</v>
      </c>
      <c r="F387" t="s">
        <v>625</v>
      </c>
      <c r="G387" t="s">
        <v>27</v>
      </c>
    </row>
    <row r="388" spans="1:7" hidden="1" x14ac:dyDescent="0.25">
      <c r="A388" t="s">
        <v>618</v>
      </c>
      <c r="B388" t="s">
        <v>583</v>
      </c>
      <c r="C388" t="s">
        <v>584</v>
      </c>
      <c r="D388" t="s">
        <v>28</v>
      </c>
      <c r="E388">
        <v>0.91247999999999996</v>
      </c>
      <c r="G388" t="s">
        <v>584</v>
      </c>
    </row>
    <row r="389" spans="1:7" hidden="1" x14ac:dyDescent="0.25">
      <c r="A389" t="s">
        <v>618</v>
      </c>
      <c r="B389" t="s">
        <v>56</v>
      </c>
      <c r="C389" t="s">
        <v>57</v>
      </c>
      <c r="D389" t="s">
        <v>58</v>
      </c>
      <c r="E389">
        <v>14.611050000000001</v>
      </c>
      <c r="F389" t="s">
        <v>621</v>
      </c>
      <c r="G389" t="s">
        <v>57</v>
      </c>
    </row>
    <row r="390" spans="1:7" hidden="1" x14ac:dyDescent="0.25">
      <c r="A390" t="s">
        <v>618</v>
      </c>
      <c r="B390" t="s">
        <v>592</v>
      </c>
      <c r="C390" t="s">
        <v>593</v>
      </c>
      <c r="D390" t="s">
        <v>362</v>
      </c>
      <c r="E390">
        <v>0.44749699999999998</v>
      </c>
      <c r="F390" t="s">
        <v>621</v>
      </c>
      <c r="G390" t="s">
        <v>593</v>
      </c>
    </row>
    <row r="391" spans="1:7" hidden="1" x14ac:dyDescent="0.25">
      <c r="A391" t="s">
        <v>618</v>
      </c>
      <c r="B391" t="s">
        <v>59</v>
      </c>
      <c r="C391" t="s">
        <v>60</v>
      </c>
      <c r="D391" t="s">
        <v>19</v>
      </c>
      <c r="E391">
        <v>21.483378999999999</v>
      </c>
      <c r="F391" t="s">
        <v>621</v>
      </c>
      <c r="G391" t="s">
        <v>60</v>
      </c>
    </row>
    <row r="392" spans="1:7" hidden="1" x14ac:dyDescent="0.25">
      <c r="A392" t="s">
        <v>618</v>
      </c>
      <c r="B392" t="s">
        <v>61</v>
      </c>
      <c r="C392" t="s">
        <v>62</v>
      </c>
      <c r="D392" t="s">
        <v>63</v>
      </c>
      <c r="E392">
        <v>1.6670339999999999</v>
      </c>
      <c r="F392" t="s">
        <v>621</v>
      </c>
      <c r="G392" t="s">
        <v>62</v>
      </c>
    </row>
    <row r="393" spans="1:7" hidden="1" x14ac:dyDescent="0.25">
      <c r="A393" t="s">
        <v>618</v>
      </c>
      <c r="B393" t="s">
        <v>72</v>
      </c>
      <c r="C393" t="s">
        <v>73</v>
      </c>
      <c r="D393" t="s">
        <v>19</v>
      </c>
      <c r="E393">
        <v>20.652923000000001</v>
      </c>
      <c r="F393" t="s">
        <v>629</v>
      </c>
      <c r="G393" t="s">
        <v>73</v>
      </c>
    </row>
    <row r="394" spans="1:7" hidden="1" x14ac:dyDescent="0.25">
      <c r="A394" t="s">
        <v>618</v>
      </c>
      <c r="B394" t="s">
        <v>594</v>
      </c>
      <c r="C394" t="s">
        <v>595</v>
      </c>
      <c r="D394" t="s">
        <v>254</v>
      </c>
      <c r="E394">
        <v>0.97459300000000004</v>
      </c>
      <c r="F394" t="s">
        <v>629</v>
      </c>
      <c r="G394" t="s">
        <v>595</v>
      </c>
    </row>
    <row r="395" spans="1:7" hidden="1" x14ac:dyDescent="0.25">
      <c r="A395" t="s">
        <v>618</v>
      </c>
      <c r="B395" t="s">
        <v>556</v>
      </c>
      <c r="C395" t="s">
        <v>557</v>
      </c>
      <c r="D395" t="s">
        <v>63</v>
      </c>
      <c r="E395">
        <v>0.64306300000000005</v>
      </c>
      <c r="F395" t="s">
        <v>629</v>
      </c>
      <c r="G395" t="s">
        <v>557</v>
      </c>
    </row>
    <row r="396" spans="1:7" hidden="1" x14ac:dyDescent="0.25">
      <c r="A396" t="s">
        <v>618</v>
      </c>
      <c r="B396" t="s">
        <v>291</v>
      </c>
      <c r="C396" t="s">
        <v>292</v>
      </c>
      <c r="D396" t="s">
        <v>293</v>
      </c>
      <c r="E396">
        <v>0.34859800000000002</v>
      </c>
      <c r="G396" t="s">
        <v>292</v>
      </c>
    </row>
    <row r="397" spans="1:7" hidden="1" x14ac:dyDescent="0.25">
      <c r="A397" t="s">
        <v>618</v>
      </c>
      <c r="B397" t="s">
        <v>83</v>
      </c>
      <c r="C397" t="s">
        <v>84</v>
      </c>
      <c r="D397" t="s">
        <v>19</v>
      </c>
      <c r="E397">
        <v>9.1163380000000007</v>
      </c>
      <c r="G397" t="s">
        <v>84</v>
      </c>
    </row>
    <row r="398" spans="1:7" hidden="1" x14ac:dyDescent="0.25">
      <c r="A398" t="s">
        <v>618</v>
      </c>
      <c r="B398" t="s">
        <v>607</v>
      </c>
      <c r="C398" t="s">
        <v>608</v>
      </c>
      <c r="D398" t="s">
        <v>28</v>
      </c>
      <c r="E398">
        <v>0.36885699999999999</v>
      </c>
      <c r="G398" t="s">
        <v>608</v>
      </c>
    </row>
    <row r="399" spans="1:7" hidden="1" x14ac:dyDescent="0.25">
      <c r="A399" t="s">
        <v>618</v>
      </c>
      <c r="B399" t="s">
        <v>389</v>
      </c>
      <c r="C399" t="s">
        <v>390</v>
      </c>
      <c r="D399" t="s">
        <v>309</v>
      </c>
      <c r="E399">
        <v>0.43671700000000002</v>
      </c>
      <c r="G399" t="s">
        <v>390</v>
      </c>
    </row>
    <row r="400" spans="1:7" hidden="1" x14ac:dyDescent="0.25">
      <c r="A400" t="s">
        <v>618</v>
      </c>
      <c r="B400" t="s">
        <v>411</v>
      </c>
      <c r="C400" t="s">
        <v>412</v>
      </c>
      <c r="D400" t="s">
        <v>309</v>
      </c>
      <c r="E400">
        <v>0.41400900000000002</v>
      </c>
      <c r="G400" t="s">
        <v>412</v>
      </c>
    </row>
    <row r="401" spans="1:7" hidden="1" x14ac:dyDescent="0.25">
      <c r="A401" t="s">
        <v>618</v>
      </c>
      <c r="B401" t="s">
        <v>570</v>
      </c>
      <c r="C401" t="s">
        <v>571</v>
      </c>
      <c r="D401" t="s">
        <v>28</v>
      </c>
      <c r="E401">
        <v>0.76311600000000002</v>
      </c>
      <c r="F401" t="s">
        <v>622</v>
      </c>
      <c r="G401" t="s">
        <v>571</v>
      </c>
    </row>
    <row r="402" spans="1:7" hidden="1" x14ac:dyDescent="0.25">
      <c r="A402" t="s">
        <v>618</v>
      </c>
      <c r="B402" t="s">
        <v>106</v>
      </c>
      <c r="C402" t="s">
        <v>107</v>
      </c>
      <c r="D402" t="s">
        <v>63</v>
      </c>
      <c r="E402">
        <v>1.8596349999999999</v>
      </c>
      <c r="F402" t="s">
        <v>622</v>
      </c>
      <c r="G402" t="s">
        <v>107</v>
      </c>
    </row>
    <row r="403" spans="1:7" hidden="1" x14ac:dyDescent="0.25">
      <c r="A403" t="s">
        <v>618</v>
      </c>
      <c r="B403" t="s">
        <v>108</v>
      </c>
      <c r="C403" t="s">
        <v>109</v>
      </c>
      <c r="D403" t="s">
        <v>110</v>
      </c>
      <c r="E403">
        <v>7.18302</v>
      </c>
      <c r="G403" t="s">
        <v>109</v>
      </c>
    </row>
    <row r="404" spans="1:7" hidden="1" x14ac:dyDescent="0.25">
      <c r="A404" t="s">
        <v>618</v>
      </c>
      <c r="B404" t="s">
        <v>429</v>
      </c>
      <c r="C404" t="s">
        <v>430</v>
      </c>
      <c r="D404" t="s">
        <v>28</v>
      </c>
      <c r="E404">
        <v>0.77010699999999999</v>
      </c>
      <c r="G404" t="s">
        <v>430</v>
      </c>
    </row>
  </sheetData>
  <autoFilter ref="A1:G404" xr:uid="{00AC4B44-FDA8-4CDD-83B5-D03CAEEB3712}">
    <filterColumn colId="0">
      <filters>
        <filter val="NIFTY INDIA MANUFACTURING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NIFTY 50</vt:lpstr>
      <vt:lpstr>NIFTY NEXT 50</vt:lpstr>
      <vt:lpstr>NIFTY FS</vt:lpstr>
      <vt:lpstr>NIFTY MIDCAP 150</vt:lpstr>
      <vt:lpstr>NIFTY MFG</vt:lpstr>
      <vt:lpstr>NIFTY 100 ESG SL</vt:lpstr>
      <vt:lpstr>Group Class</vt:lpstr>
      <vt:lpstr>S&amp;P 500 Top 50 </vt:lpstr>
      <vt:lpstr>Sheet1</vt:lpstr>
      <vt:lpstr>NYSE FANG+ </vt:lpstr>
      <vt:lpstr>Hnag Seng TECH</vt:lpstr>
      <vt:lpstr>SDL 2027</vt:lpstr>
      <vt:lpstr>AAA PSU 2026</vt:lpstr>
      <vt:lpstr> CRISL Gilt 2033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Udeshi</dc:creator>
  <cp:lastModifiedBy>Akshay Udeshi</cp:lastModifiedBy>
  <dcterms:created xsi:type="dcterms:W3CDTF">2022-11-07T04:55:38Z</dcterms:created>
  <dcterms:modified xsi:type="dcterms:W3CDTF">2023-02-09T15:50:46Z</dcterms:modified>
</cp:coreProperties>
</file>